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430"/>
  <workbookPr autoCompressPictures="0"/>
  <bookViews>
    <workbookView xWindow="240" yWindow="40" windowWidth="20120" windowHeight="800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B12" i="1"/>
  <c r="P12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P13" i="1"/>
  <c r="C21" i="1"/>
  <c r="C23" i="1"/>
  <c r="D21" i="1"/>
  <c r="D23" i="1"/>
  <c r="E21" i="1"/>
  <c r="E23" i="1"/>
  <c r="F21" i="1"/>
  <c r="F23" i="1"/>
  <c r="G21" i="1"/>
  <c r="G23" i="1"/>
  <c r="H21" i="1"/>
  <c r="H23" i="1"/>
  <c r="I21" i="1"/>
  <c r="I23" i="1"/>
  <c r="J21" i="1"/>
  <c r="J23" i="1"/>
  <c r="K21" i="1"/>
  <c r="K23" i="1"/>
  <c r="L21" i="1"/>
  <c r="L23" i="1"/>
  <c r="M21" i="1"/>
  <c r="M23" i="1"/>
  <c r="N21" i="1"/>
  <c r="N23" i="1"/>
  <c r="B23" i="1"/>
  <c r="P23" i="1"/>
  <c r="C24" i="1"/>
  <c r="D24" i="1"/>
  <c r="E24" i="1"/>
  <c r="F24" i="1"/>
  <c r="G24" i="1"/>
  <c r="H24" i="1"/>
  <c r="I24" i="1"/>
  <c r="J24" i="1"/>
  <c r="K24" i="1"/>
  <c r="L24" i="1"/>
  <c r="M24" i="1"/>
  <c r="N24" i="1"/>
  <c r="B24" i="1"/>
  <c r="P24" i="1"/>
  <c r="C32" i="1"/>
  <c r="C34" i="1"/>
  <c r="D32" i="1"/>
  <c r="D34" i="1"/>
  <c r="E32" i="1"/>
  <c r="E34" i="1"/>
  <c r="F32" i="1"/>
  <c r="F34" i="1"/>
  <c r="G32" i="1"/>
  <c r="G34" i="1"/>
  <c r="H32" i="1"/>
  <c r="H34" i="1"/>
  <c r="I32" i="1"/>
  <c r="I34" i="1"/>
  <c r="J32" i="1"/>
  <c r="J34" i="1"/>
  <c r="K32" i="1"/>
  <c r="K34" i="1"/>
  <c r="L32" i="1"/>
  <c r="L34" i="1"/>
  <c r="M32" i="1"/>
  <c r="M34" i="1"/>
  <c r="N32" i="1"/>
  <c r="N34" i="1"/>
  <c r="B34" i="1"/>
  <c r="P34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  <c r="P35" i="1"/>
  <c r="C43" i="1"/>
  <c r="C45" i="1"/>
  <c r="D43" i="1"/>
  <c r="D45" i="1"/>
  <c r="E43" i="1"/>
  <c r="E45" i="1"/>
  <c r="F43" i="1"/>
  <c r="F45" i="1"/>
  <c r="G43" i="1"/>
  <c r="G45" i="1"/>
  <c r="H43" i="1"/>
  <c r="H45" i="1"/>
  <c r="I43" i="1"/>
  <c r="I45" i="1"/>
  <c r="J43" i="1"/>
  <c r="J45" i="1"/>
  <c r="K43" i="1"/>
  <c r="K45" i="1"/>
  <c r="L43" i="1"/>
  <c r="L45" i="1"/>
  <c r="M43" i="1"/>
  <c r="M45" i="1"/>
  <c r="N43" i="1"/>
  <c r="N45" i="1"/>
  <c r="B45" i="1"/>
  <c r="P45" i="1"/>
  <c r="C46" i="1"/>
  <c r="D46" i="1"/>
  <c r="E46" i="1"/>
  <c r="F46" i="1"/>
  <c r="G46" i="1"/>
  <c r="H46" i="1"/>
  <c r="I46" i="1"/>
  <c r="J46" i="1"/>
  <c r="K46" i="1"/>
  <c r="L46" i="1"/>
  <c r="M46" i="1"/>
  <c r="N46" i="1"/>
  <c r="B46" i="1"/>
  <c r="P46" i="1"/>
  <c r="C54" i="1"/>
  <c r="C56" i="1"/>
  <c r="D54" i="1"/>
  <c r="D56" i="1"/>
  <c r="E54" i="1"/>
  <c r="E56" i="1"/>
  <c r="F54" i="1"/>
  <c r="F56" i="1"/>
  <c r="G54" i="1"/>
  <c r="G56" i="1"/>
  <c r="H54" i="1"/>
  <c r="H56" i="1"/>
  <c r="I54" i="1"/>
  <c r="I56" i="1"/>
  <c r="J54" i="1"/>
  <c r="J56" i="1"/>
  <c r="K54" i="1"/>
  <c r="K56" i="1"/>
  <c r="L54" i="1"/>
  <c r="L56" i="1"/>
  <c r="M54" i="1"/>
  <c r="M56" i="1"/>
  <c r="N54" i="1"/>
  <c r="N56" i="1"/>
  <c r="B56" i="1"/>
  <c r="P56" i="1"/>
  <c r="C57" i="1"/>
  <c r="D57" i="1"/>
  <c r="E57" i="1"/>
  <c r="F57" i="1"/>
  <c r="G57" i="1"/>
  <c r="H57" i="1"/>
  <c r="I57" i="1"/>
  <c r="J57" i="1"/>
  <c r="K57" i="1"/>
  <c r="L57" i="1"/>
  <c r="M57" i="1"/>
  <c r="N57" i="1"/>
  <c r="B57" i="1"/>
  <c r="P57" i="1"/>
  <c r="C65" i="1"/>
  <c r="C67" i="1"/>
  <c r="D65" i="1"/>
  <c r="D67" i="1"/>
  <c r="E65" i="1"/>
  <c r="E67" i="1"/>
  <c r="F65" i="1"/>
  <c r="F67" i="1"/>
  <c r="G65" i="1"/>
  <c r="G67" i="1"/>
  <c r="H65" i="1"/>
  <c r="H67" i="1"/>
  <c r="I65" i="1"/>
  <c r="I67" i="1"/>
  <c r="J65" i="1"/>
  <c r="J67" i="1"/>
  <c r="K65" i="1"/>
  <c r="K67" i="1"/>
  <c r="L65" i="1"/>
  <c r="L67" i="1"/>
  <c r="M65" i="1"/>
  <c r="M67" i="1"/>
  <c r="N65" i="1"/>
  <c r="N67" i="1"/>
  <c r="B67" i="1"/>
  <c r="P67" i="1"/>
  <c r="C68" i="1"/>
  <c r="D68" i="1"/>
  <c r="E68" i="1"/>
  <c r="F68" i="1"/>
  <c r="G68" i="1"/>
  <c r="H68" i="1"/>
  <c r="I68" i="1"/>
  <c r="J68" i="1"/>
  <c r="K68" i="1"/>
  <c r="L68" i="1"/>
  <c r="M68" i="1"/>
  <c r="N68" i="1"/>
  <c r="B68" i="1"/>
  <c r="P68" i="1"/>
  <c r="C76" i="1"/>
  <c r="C78" i="1"/>
  <c r="D76" i="1"/>
  <c r="D78" i="1"/>
  <c r="E76" i="1"/>
  <c r="E78" i="1"/>
  <c r="F76" i="1"/>
  <c r="F78" i="1"/>
  <c r="G76" i="1"/>
  <c r="G78" i="1"/>
  <c r="H76" i="1"/>
  <c r="H78" i="1"/>
  <c r="I76" i="1"/>
  <c r="I78" i="1"/>
  <c r="J76" i="1"/>
  <c r="J78" i="1"/>
  <c r="K76" i="1"/>
  <c r="K78" i="1"/>
  <c r="L76" i="1"/>
  <c r="L78" i="1"/>
  <c r="M76" i="1"/>
  <c r="M78" i="1"/>
  <c r="N76" i="1"/>
  <c r="N78" i="1"/>
  <c r="B78" i="1"/>
  <c r="P78" i="1"/>
  <c r="C79" i="1"/>
  <c r="D79" i="1"/>
  <c r="E79" i="1"/>
  <c r="F79" i="1"/>
  <c r="G79" i="1"/>
  <c r="H79" i="1"/>
  <c r="I79" i="1"/>
  <c r="J79" i="1"/>
  <c r="K79" i="1"/>
  <c r="L79" i="1"/>
  <c r="M79" i="1"/>
  <c r="N79" i="1"/>
  <c r="B79" i="1"/>
  <c r="P79" i="1"/>
  <c r="C87" i="1"/>
  <c r="C89" i="1"/>
  <c r="D87" i="1"/>
  <c r="D89" i="1"/>
  <c r="E87" i="1"/>
  <c r="E89" i="1"/>
  <c r="F87" i="1"/>
  <c r="F89" i="1"/>
  <c r="G87" i="1"/>
  <c r="G89" i="1"/>
  <c r="H87" i="1"/>
  <c r="H89" i="1"/>
  <c r="I87" i="1"/>
  <c r="I89" i="1"/>
  <c r="J87" i="1"/>
  <c r="J89" i="1"/>
  <c r="K87" i="1"/>
  <c r="K89" i="1"/>
  <c r="L87" i="1"/>
  <c r="L89" i="1"/>
  <c r="M87" i="1"/>
  <c r="M89" i="1"/>
  <c r="N87" i="1"/>
  <c r="N89" i="1"/>
  <c r="B89" i="1"/>
  <c r="P89" i="1"/>
  <c r="C90" i="1"/>
  <c r="D90" i="1"/>
  <c r="E90" i="1"/>
  <c r="F90" i="1"/>
  <c r="G90" i="1"/>
  <c r="H90" i="1"/>
  <c r="I90" i="1"/>
  <c r="J90" i="1"/>
  <c r="K90" i="1"/>
  <c r="L90" i="1"/>
  <c r="M90" i="1"/>
  <c r="N90" i="1"/>
  <c r="B90" i="1"/>
  <c r="P90" i="1"/>
  <c r="C98" i="1"/>
  <c r="C100" i="1"/>
  <c r="D98" i="1"/>
  <c r="D100" i="1"/>
  <c r="E98" i="1"/>
  <c r="E100" i="1"/>
  <c r="F98" i="1"/>
  <c r="F100" i="1"/>
  <c r="G98" i="1"/>
  <c r="G100" i="1"/>
  <c r="H98" i="1"/>
  <c r="H100" i="1"/>
  <c r="I98" i="1"/>
  <c r="I100" i="1"/>
  <c r="J98" i="1"/>
  <c r="J100" i="1"/>
  <c r="K98" i="1"/>
  <c r="K100" i="1"/>
  <c r="L98" i="1"/>
  <c r="L100" i="1"/>
  <c r="M98" i="1"/>
  <c r="M100" i="1"/>
  <c r="N98" i="1"/>
  <c r="N100" i="1"/>
  <c r="B100" i="1"/>
  <c r="P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B101" i="1"/>
  <c r="P101" i="1"/>
  <c r="C109" i="1"/>
  <c r="C111" i="1"/>
  <c r="D109" i="1"/>
  <c r="D111" i="1"/>
  <c r="E109" i="1"/>
  <c r="E111" i="1"/>
  <c r="F109" i="1"/>
  <c r="F111" i="1"/>
  <c r="G109" i="1"/>
  <c r="G111" i="1"/>
  <c r="H109" i="1"/>
  <c r="H111" i="1"/>
  <c r="I109" i="1"/>
  <c r="I111" i="1"/>
  <c r="J109" i="1"/>
  <c r="J111" i="1"/>
  <c r="K109" i="1"/>
  <c r="K111" i="1"/>
  <c r="L109" i="1"/>
  <c r="L111" i="1"/>
  <c r="M109" i="1"/>
  <c r="M111" i="1"/>
  <c r="N109" i="1"/>
  <c r="N111" i="1"/>
  <c r="B111" i="1"/>
  <c r="P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B112" i="1"/>
  <c r="P112" i="1"/>
  <c r="C120" i="1"/>
  <c r="C122" i="1"/>
  <c r="D120" i="1"/>
  <c r="D122" i="1"/>
  <c r="E120" i="1"/>
  <c r="E122" i="1"/>
  <c r="F120" i="1"/>
  <c r="F122" i="1"/>
  <c r="G120" i="1"/>
  <c r="G122" i="1"/>
  <c r="H120" i="1"/>
  <c r="H122" i="1"/>
  <c r="I120" i="1"/>
  <c r="I122" i="1"/>
  <c r="J120" i="1"/>
  <c r="J122" i="1"/>
  <c r="K120" i="1"/>
  <c r="K122" i="1"/>
  <c r="L120" i="1"/>
  <c r="L122" i="1"/>
  <c r="M120" i="1"/>
  <c r="M122" i="1"/>
  <c r="N120" i="1"/>
  <c r="N122" i="1"/>
  <c r="B122" i="1"/>
  <c r="P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B123" i="1"/>
  <c r="P123" i="1"/>
  <c r="C131" i="1"/>
  <c r="C133" i="1"/>
  <c r="D131" i="1"/>
  <c r="D133" i="1"/>
  <c r="E131" i="1"/>
  <c r="E133" i="1"/>
  <c r="F131" i="1"/>
  <c r="F133" i="1"/>
  <c r="G131" i="1"/>
  <c r="G133" i="1"/>
  <c r="H131" i="1"/>
  <c r="H133" i="1"/>
  <c r="I131" i="1"/>
  <c r="I133" i="1"/>
  <c r="J131" i="1"/>
  <c r="J133" i="1"/>
  <c r="K131" i="1"/>
  <c r="K133" i="1"/>
  <c r="L131" i="1"/>
  <c r="L133" i="1"/>
  <c r="M131" i="1"/>
  <c r="M133" i="1"/>
  <c r="N131" i="1"/>
  <c r="N133" i="1"/>
  <c r="B133" i="1"/>
  <c r="P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B134" i="1"/>
  <c r="P134" i="1"/>
  <c r="C142" i="1"/>
  <c r="C144" i="1"/>
  <c r="D142" i="1"/>
  <c r="D144" i="1"/>
  <c r="E142" i="1"/>
  <c r="E144" i="1"/>
  <c r="F142" i="1"/>
  <c r="F144" i="1"/>
  <c r="G142" i="1"/>
  <c r="G144" i="1"/>
  <c r="H142" i="1"/>
  <c r="H144" i="1"/>
  <c r="I142" i="1"/>
  <c r="I144" i="1"/>
  <c r="J142" i="1"/>
  <c r="J144" i="1"/>
  <c r="K142" i="1"/>
  <c r="K144" i="1"/>
  <c r="L142" i="1"/>
  <c r="L144" i="1"/>
  <c r="M142" i="1"/>
  <c r="M144" i="1"/>
  <c r="N142" i="1"/>
  <c r="N144" i="1"/>
  <c r="B144" i="1"/>
  <c r="P144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B145" i="1"/>
  <c r="P145" i="1"/>
  <c r="C153" i="1"/>
  <c r="C155" i="1"/>
  <c r="D153" i="1"/>
  <c r="D155" i="1"/>
  <c r="E153" i="1"/>
  <c r="E155" i="1"/>
  <c r="F153" i="1"/>
  <c r="F155" i="1"/>
  <c r="G153" i="1"/>
  <c r="G155" i="1"/>
  <c r="H153" i="1"/>
  <c r="H155" i="1"/>
  <c r="I153" i="1"/>
  <c r="I155" i="1"/>
  <c r="J153" i="1"/>
  <c r="J155" i="1"/>
  <c r="K153" i="1"/>
  <c r="K155" i="1"/>
  <c r="L153" i="1"/>
  <c r="L155" i="1"/>
  <c r="M153" i="1"/>
  <c r="M155" i="1"/>
  <c r="N153" i="1"/>
  <c r="N155" i="1"/>
  <c r="B155" i="1"/>
  <c r="P155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B156" i="1"/>
  <c r="P156" i="1"/>
  <c r="C164" i="1"/>
  <c r="C166" i="1"/>
  <c r="D164" i="1"/>
  <c r="D166" i="1"/>
  <c r="E164" i="1"/>
  <c r="E166" i="1"/>
  <c r="F164" i="1"/>
  <c r="F166" i="1"/>
  <c r="G164" i="1"/>
  <c r="G166" i="1"/>
  <c r="H164" i="1"/>
  <c r="H166" i="1"/>
  <c r="I164" i="1"/>
  <c r="I166" i="1"/>
  <c r="J164" i="1"/>
  <c r="J166" i="1"/>
  <c r="K164" i="1"/>
  <c r="K166" i="1"/>
  <c r="L164" i="1"/>
  <c r="L166" i="1"/>
  <c r="M164" i="1"/>
  <c r="M166" i="1"/>
  <c r="N164" i="1"/>
  <c r="N166" i="1"/>
  <c r="B166" i="1"/>
  <c r="P166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B167" i="1"/>
  <c r="P167" i="1"/>
  <c r="D175" i="1"/>
  <c r="D2" i="1"/>
  <c r="E175" i="1"/>
  <c r="E2" i="1"/>
  <c r="F175" i="1"/>
  <c r="F2" i="1"/>
  <c r="G175" i="1"/>
  <c r="G2" i="1"/>
  <c r="H175" i="1"/>
  <c r="H2" i="1"/>
  <c r="I175" i="1"/>
  <c r="I2" i="1"/>
  <c r="J175" i="1"/>
  <c r="J2" i="1"/>
  <c r="K175" i="1"/>
  <c r="K2" i="1"/>
  <c r="L175" i="1"/>
  <c r="L2" i="1"/>
  <c r="M175" i="1"/>
  <c r="M2" i="1"/>
  <c r="N175" i="1"/>
  <c r="N2" i="1"/>
  <c r="C175" i="1"/>
  <c r="C2" i="1"/>
  <c r="N18" i="1"/>
  <c r="N29" i="1"/>
  <c r="N40" i="1"/>
  <c r="N51" i="1"/>
  <c r="N62" i="1"/>
  <c r="N73" i="1"/>
  <c r="N84" i="1"/>
  <c r="N95" i="1"/>
  <c r="N106" i="1"/>
  <c r="N117" i="1"/>
  <c r="N128" i="1"/>
  <c r="N139" i="1"/>
  <c r="N150" i="1"/>
  <c r="N161" i="1"/>
  <c r="N172" i="1"/>
  <c r="M18" i="1"/>
  <c r="M29" i="1"/>
  <c r="M40" i="1"/>
  <c r="M51" i="1"/>
  <c r="M62" i="1"/>
  <c r="M73" i="1"/>
  <c r="M84" i="1"/>
  <c r="M95" i="1"/>
  <c r="M106" i="1"/>
  <c r="M117" i="1"/>
  <c r="M128" i="1"/>
  <c r="M139" i="1"/>
  <c r="M150" i="1"/>
  <c r="M161" i="1"/>
  <c r="M172" i="1"/>
  <c r="L18" i="1"/>
  <c r="L29" i="1"/>
  <c r="L40" i="1"/>
  <c r="L51" i="1"/>
  <c r="L62" i="1"/>
  <c r="L73" i="1"/>
  <c r="L84" i="1"/>
  <c r="L95" i="1"/>
  <c r="L106" i="1"/>
  <c r="L117" i="1"/>
  <c r="L128" i="1"/>
  <c r="L139" i="1"/>
  <c r="L150" i="1"/>
  <c r="L161" i="1"/>
  <c r="L172" i="1"/>
  <c r="K18" i="1"/>
  <c r="K29" i="1"/>
  <c r="K40" i="1"/>
  <c r="K51" i="1"/>
  <c r="K62" i="1"/>
  <c r="K73" i="1"/>
  <c r="K84" i="1"/>
  <c r="K95" i="1"/>
  <c r="K106" i="1"/>
  <c r="K117" i="1"/>
  <c r="K128" i="1"/>
  <c r="K139" i="1"/>
  <c r="K150" i="1"/>
  <c r="K161" i="1"/>
  <c r="K172" i="1"/>
  <c r="J18" i="1"/>
  <c r="J29" i="1"/>
  <c r="J40" i="1"/>
  <c r="J51" i="1"/>
  <c r="J62" i="1"/>
  <c r="J73" i="1"/>
  <c r="J84" i="1"/>
  <c r="J95" i="1"/>
  <c r="J106" i="1"/>
  <c r="J117" i="1"/>
  <c r="J128" i="1"/>
  <c r="J139" i="1"/>
  <c r="J150" i="1"/>
  <c r="J161" i="1"/>
  <c r="J172" i="1"/>
  <c r="I18" i="1"/>
  <c r="I29" i="1"/>
  <c r="I40" i="1"/>
  <c r="I51" i="1"/>
  <c r="I62" i="1"/>
  <c r="I73" i="1"/>
  <c r="I84" i="1"/>
  <c r="I95" i="1"/>
  <c r="I106" i="1"/>
  <c r="I117" i="1"/>
  <c r="I128" i="1"/>
  <c r="I139" i="1"/>
  <c r="I150" i="1"/>
  <c r="I161" i="1"/>
  <c r="I172" i="1"/>
  <c r="H18" i="1"/>
  <c r="H29" i="1"/>
  <c r="H40" i="1"/>
  <c r="H51" i="1"/>
  <c r="H62" i="1"/>
  <c r="H73" i="1"/>
  <c r="H84" i="1"/>
  <c r="H95" i="1"/>
  <c r="H106" i="1"/>
  <c r="H117" i="1"/>
  <c r="H128" i="1"/>
  <c r="H139" i="1"/>
  <c r="H150" i="1"/>
  <c r="H161" i="1"/>
  <c r="H172" i="1"/>
  <c r="G18" i="1"/>
  <c r="G29" i="1"/>
  <c r="G40" i="1"/>
  <c r="G51" i="1"/>
  <c r="G62" i="1"/>
  <c r="G73" i="1"/>
  <c r="G84" i="1"/>
  <c r="G95" i="1"/>
  <c r="G106" i="1"/>
  <c r="G117" i="1"/>
  <c r="G128" i="1"/>
  <c r="G139" i="1"/>
  <c r="G150" i="1"/>
  <c r="G161" i="1"/>
  <c r="G172" i="1"/>
  <c r="F18" i="1"/>
  <c r="F29" i="1"/>
  <c r="F40" i="1"/>
  <c r="F51" i="1"/>
  <c r="F62" i="1"/>
  <c r="F73" i="1"/>
  <c r="F84" i="1"/>
  <c r="F95" i="1"/>
  <c r="F106" i="1"/>
  <c r="F117" i="1"/>
  <c r="F128" i="1"/>
  <c r="F139" i="1"/>
  <c r="F150" i="1"/>
  <c r="F161" i="1"/>
  <c r="F172" i="1"/>
  <c r="E18" i="1"/>
  <c r="E29" i="1"/>
  <c r="E40" i="1"/>
  <c r="E51" i="1"/>
  <c r="E62" i="1"/>
  <c r="E73" i="1"/>
  <c r="E84" i="1"/>
  <c r="E95" i="1"/>
  <c r="E106" i="1"/>
  <c r="E117" i="1"/>
  <c r="E128" i="1"/>
  <c r="E139" i="1"/>
  <c r="E150" i="1"/>
  <c r="E161" i="1"/>
  <c r="E172" i="1"/>
  <c r="D18" i="1"/>
  <c r="D29" i="1"/>
  <c r="D40" i="1"/>
  <c r="D51" i="1"/>
  <c r="D62" i="1"/>
  <c r="D73" i="1"/>
  <c r="D84" i="1"/>
  <c r="D95" i="1"/>
  <c r="D106" i="1"/>
  <c r="D117" i="1"/>
  <c r="D128" i="1"/>
  <c r="D139" i="1"/>
  <c r="D150" i="1"/>
  <c r="D161" i="1"/>
  <c r="D172" i="1"/>
  <c r="C18" i="1"/>
  <c r="C29" i="1"/>
  <c r="C40" i="1"/>
  <c r="C51" i="1"/>
  <c r="C62" i="1"/>
  <c r="C73" i="1"/>
  <c r="C84" i="1"/>
  <c r="C95" i="1"/>
  <c r="C106" i="1"/>
  <c r="C117" i="1"/>
  <c r="C128" i="1"/>
  <c r="C139" i="1"/>
  <c r="C150" i="1"/>
  <c r="C161" i="1"/>
  <c r="C172" i="1"/>
  <c r="Q115" i="1"/>
  <c r="Q116" i="1"/>
  <c r="R84" i="1"/>
  <c r="R85" i="1"/>
  <c r="D8" i="1"/>
  <c r="E8" i="1"/>
  <c r="F8" i="1"/>
  <c r="G8" i="1"/>
  <c r="H8" i="1"/>
  <c r="I8" i="1"/>
  <c r="J8" i="1"/>
  <c r="K8" i="1"/>
  <c r="L8" i="1"/>
  <c r="M8" i="1"/>
  <c r="N8" i="1"/>
  <c r="C8" i="1"/>
  <c r="G3" i="1"/>
  <c r="L3" i="1"/>
  <c r="H3" i="1"/>
  <c r="D3" i="1"/>
  <c r="M3" i="1"/>
  <c r="I3" i="1"/>
  <c r="E3" i="1"/>
  <c r="N3" i="1"/>
  <c r="J3" i="1"/>
  <c r="F3" i="1"/>
  <c r="C3" i="1"/>
  <c r="K3" i="1"/>
  <c r="D178" i="1"/>
  <c r="D177" i="1"/>
  <c r="N178" i="1"/>
  <c r="N177" i="1"/>
  <c r="H178" i="1"/>
  <c r="H177" i="1"/>
  <c r="G177" i="1"/>
  <c r="G178" i="1"/>
  <c r="L178" i="1"/>
  <c r="L177" i="1"/>
  <c r="F177" i="1"/>
  <c r="F178" i="1"/>
  <c r="I177" i="1"/>
  <c r="I178" i="1"/>
  <c r="C177" i="1"/>
  <c r="C178" i="1"/>
  <c r="M178" i="1"/>
  <c r="M177" i="1"/>
  <c r="K177" i="1"/>
  <c r="K178" i="1"/>
  <c r="E178" i="1"/>
  <c r="E177" i="1"/>
  <c r="J177" i="1"/>
  <c r="J178" i="1"/>
  <c r="B177" i="1"/>
  <c r="P177" i="1"/>
  <c r="B178" i="1"/>
  <c r="P178" i="1"/>
</calcChain>
</file>

<file path=xl/sharedStrings.xml><?xml version="1.0" encoding="utf-8"?>
<sst xmlns="http://schemas.openxmlformats.org/spreadsheetml/2006/main" count="438" uniqueCount="35">
  <si>
    <r>
      <t>U</t>
    </r>
    <r>
      <rPr>
        <vertAlign val="subscript"/>
        <sz val="11"/>
        <color theme="1"/>
        <rFont val="Calibri"/>
        <family val="2"/>
        <scheme val="minor"/>
      </rPr>
      <t>1</t>
    </r>
  </si>
  <si>
    <r>
      <t>U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</si>
  <si>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</si>
  <si>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</si>
  <si>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</si>
  <si>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</si>
  <si>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</si>
  <si>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</si>
  <si>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</si>
  <si>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</si>
  <si>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</si>
  <si>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U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</si>
  <si>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</si>
  <si>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</si>
  <si>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</si>
  <si>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</si>
  <si>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</si>
  <si>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</si>
  <si>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</si>
  <si>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</si>
  <si>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</si>
  <si>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</si>
  <si>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/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</si>
  <si>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/>
    </r>
  </si>
  <si>
    <t>Min</t>
  </si>
  <si>
    <t>Max</t>
  </si>
  <si>
    <t>Change U's here ---&gt;</t>
  </si>
  <si>
    <t>Optimal n-Pack</t>
  </si>
  <si>
    <t>(n&lt;=15)</t>
  </si>
  <si>
    <t>Initial n-pack here ---&gt;</t>
  </si>
  <si>
    <t>NOTES:</t>
  </si>
  <si>
    <t xml:space="preserve"> 1. User must indicate U's in row 7</t>
  </si>
  <si>
    <t xml:space="preserve"> 2. User may eliminate alternatives by using a very negative number, e.g., -1000 </t>
  </si>
  <si>
    <t xml:space="preserve"> 3. User must select an initial n-pack in row 10 </t>
  </si>
  <si>
    <t xml:space="preserve"> 4. The number of total items in the initial pack (&lt;=15) will dictate the size (n) of the n-pack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</si>
</sst>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5"/>
  <sheetViews>
    <sheetView tabSelected="1" topLeftCell="B1" workbookViewId="0">
      <selection activeCell="Q6" sqref="Q6"/>
    </sheetView>
  </sheetViews>
  <sheetFormatPr baseColWidth="10" defaultColWidth="8.83203125" defaultRowHeight="14" x14ac:dyDescent="0"/>
  <cols>
    <col min="2" max="2" width="21" customWidth="1"/>
    <col min="3" max="14" width="8.83203125" style="1"/>
    <col min="16" max="16" width="10.5" style="1" bestFit="1" customWidth="1"/>
  </cols>
  <sheetData>
    <row r="1" spans="1:18" ht="20">
      <c r="C1" s="1" t="s">
        <v>12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17</v>
      </c>
      <c r="I1" s="1" t="s">
        <v>18</v>
      </c>
      <c r="J1" s="1" t="s">
        <v>19</v>
      </c>
      <c r="K1" s="1" t="s">
        <v>20</v>
      </c>
      <c r="L1" s="1" t="s">
        <v>21</v>
      </c>
      <c r="M1" s="1" t="s">
        <v>22</v>
      </c>
      <c r="N1" s="1" t="s">
        <v>23</v>
      </c>
      <c r="O1" s="8"/>
      <c r="P1" s="11" t="s">
        <v>30</v>
      </c>
      <c r="Q1" t="s">
        <v>31</v>
      </c>
    </row>
    <row r="2" spans="1:18">
      <c r="B2" t="s">
        <v>27</v>
      </c>
      <c r="C2" s="3">
        <f>C175</f>
        <v>7</v>
      </c>
      <c r="D2" s="3">
        <f t="shared" ref="D2:N2" si="0">D175</f>
        <v>2</v>
      </c>
      <c r="E2" s="3">
        <f t="shared" si="0"/>
        <v>1</v>
      </c>
      <c r="F2" s="3">
        <f t="shared" si="0"/>
        <v>1</v>
      </c>
      <c r="G2" s="3">
        <f t="shared" si="0"/>
        <v>1</v>
      </c>
      <c r="H2" s="3">
        <f t="shared" si="0"/>
        <v>1</v>
      </c>
      <c r="I2" s="3">
        <f t="shared" si="0"/>
        <v>1</v>
      </c>
      <c r="J2" s="3">
        <f t="shared" si="0"/>
        <v>1</v>
      </c>
      <c r="K2" s="3">
        <f t="shared" si="0"/>
        <v>0</v>
      </c>
      <c r="L2" s="3">
        <f t="shared" si="0"/>
        <v>0</v>
      </c>
      <c r="M2" s="3">
        <f t="shared" si="0"/>
        <v>0</v>
      </c>
      <c r="N2" s="3">
        <f t="shared" si="0"/>
        <v>0</v>
      </c>
      <c r="Q2" t="s">
        <v>32</v>
      </c>
    </row>
    <row r="3" spans="1:18">
      <c r="B3" t="s">
        <v>28</v>
      </c>
      <c r="C3" s="1">
        <f>C8/SUM($C$8:$N$8)</f>
        <v>0.38671300664749847</v>
      </c>
      <c r="D3" s="1">
        <f t="shared" ref="D3:N3" si="1">D8/SUM($C$8:$N$8)</f>
        <v>0.14226376477920999</v>
      </c>
      <c r="E3" s="1">
        <f t="shared" si="1"/>
        <v>5.2335914285921291E-2</v>
      </c>
      <c r="F3" s="1">
        <f t="shared" si="1"/>
        <v>5.2335914285921291E-2</v>
      </c>
      <c r="G3" s="1">
        <f t="shared" si="1"/>
        <v>5.2335914285921291E-2</v>
      </c>
      <c r="H3" s="1">
        <f t="shared" si="1"/>
        <v>5.2335914285921291E-2</v>
      </c>
      <c r="I3" s="1">
        <f t="shared" si="1"/>
        <v>5.2335914285921291E-2</v>
      </c>
      <c r="J3" s="1">
        <f t="shared" si="1"/>
        <v>5.2335914285921291E-2</v>
      </c>
      <c r="K3" s="1">
        <f t="shared" si="1"/>
        <v>5.2335914285921291E-2</v>
      </c>
      <c r="L3" s="1">
        <f t="shared" si="1"/>
        <v>5.2335914285921291E-2</v>
      </c>
      <c r="M3" s="1">
        <f t="shared" si="1"/>
        <v>5.2335914285921291E-2</v>
      </c>
      <c r="N3" s="1">
        <f t="shared" si="1"/>
        <v>0</v>
      </c>
      <c r="Q3" t="s">
        <v>33</v>
      </c>
    </row>
    <row r="4" spans="1:18">
      <c r="Q4" t="s">
        <v>34</v>
      </c>
    </row>
    <row r="5" spans="1:18">
      <c r="C5" s="1">
        <v>1</v>
      </c>
      <c r="D5" s="1">
        <v>2</v>
      </c>
      <c r="E5" s="1">
        <v>3</v>
      </c>
      <c r="F5" s="1">
        <v>4</v>
      </c>
      <c r="G5" s="1">
        <v>5</v>
      </c>
      <c r="H5" s="1">
        <v>6</v>
      </c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</row>
    <row r="6" spans="1:18" ht="16">
      <c r="C6" s="1" t="s">
        <v>0</v>
      </c>
      <c r="D6" s="1" t="s">
        <v>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  <c r="K6" s="1" t="s">
        <v>8</v>
      </c>
      <c r="L6" s="1" t="s">
        <v>9</v>
      </c>
      <c r="M6" s="1" t="s">
        <v>10</v>
      </c>
      <c r="N6" s="1" t="s">
        <v>11</v>
      </c>
    </row>
    <row r="7" spans="1:18" ht="15">
      <c r="B7" s="10" t="s">
        <v>26</v>
      </c>
      <c r="C7" s="2">
        <v>2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-1000</v>
      </c>
    </row>
    <row r="8" spans="1:18">
      <c r="C8" s="1">
        <f>EXP(C7)</f>
        <v>7.3890560989306504</v>
      </c>
      <c r="D8" s="1">
        <f t="shared" ref="D8:N8" si="2">EXP(D7)</f>
        <v>2.7182818284590451</v>
      </c>
      <c r="E8" s="1">
        <f t="shared" si="2"/>
        <v>1</v>
      </c>
      <c r="F8" s="1">
        <f t="shared" si="2"/>
        <v>1</v>
      </c>
      <c r="G8" s="1">
        <f t="shared" si="2"/>
        <v>1</v>
      </c>
      <c r="H8" s="1">
        <f t="shared" si="2"/>
        <v>1</v>
      </c>
      <c r="I8" s="1">
        <f t="shared" si="2"/>
        <v>1</v>
      </c>
      <c r="J8" s="1">
        <f t="shared" si="2"/>
        <v>1</v>
      </c>
      <c r="K8" s="1">
        <f t="shared" si="2"/>
        <v>1</v>
      </c>
      <c r="L8" s="1">
        <f t="shared" si="2"/>
        <v>1</v>
      </c>
      <c r="M8" s="1">
        <f t="shared" si="2"/>
        <v>1</v>
      </c>
      <c r="N8" s="1">
        <f t="shared" si="2"/>
        <v>0</v>
      </c>
    </row>
    <row r="9" spans="1:18" ht="16">
      <c r="C9" s="1" t="s">
        <v>12</v>
      </c>
      <c r="D9" s="1" t="s">
        <v>13</v>
      </c>
      <c r="E9" s="1" t="s">
        <v>14</v>
      </c>
      <c r="F9" s="1" t="s">
        <v>15</v>
      </c>
      <c r="G9" s="1" t="s">
        <v>16</v>
      </c>
      <c r="H9" s="1" t="s">
        <v>17</v>
      </c>
      <c r="I9" s="1" t="s">
        <v>18</v>
      </c>
      <c r="J9" s="1" t="s">
        <v>19</v>
      </c>
      <c r="K9" s="1" t="s">
        <v>20</v>
      </c>
      <c r="L9" s="1" t="s">
        <v>21</v>
      </c>
      <c r="M9" s="1" t="s">
        <v>22</v>
      </c>
      <c r="N9" s="1" t="s">
        <v>23</v>
      </c>
    </row>
    <row r="10" spans="1:18" ht="15">
      <c r="B10" s="10" t="s">
        <v>29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15</v>
      </c>
    </row>
    <row r="11" spans="1:18">
      <c r="B11" s="9" t="s">
        <v>28</v>
      </c>
    </row>
    <row r="12" spans="1:18">
      <c r="A12" t="s">
        <v>24</v>
      </c>
      <c r="B12">
        <f>MIN(C12:N12)</f>
        <v>-1002.7080502011022</v>
      </c>
      <c r="C12" s="1">
        <f>IF(C10=0,1000,C$7-LN(C10))</f>
        <v>1000</v>
      </c>
      <c r="D12" s="1">
        <f t="shared" ref="D12:N12" si="3">IF(D10=0,1000,D$7-LN(D10))</f>
        <v>1000</v>
      </c>
      <c r="E12" s="1">
        <f t="shared" si="3"/>
        <v>1000</v>
      </c>
      <c r="F12" s="1">
        <f t="shared" si="3"/>
        <v>1000</v>
      </c>
      <c r="G12" s="1">
        <f t="shared" si="3"/>
        <v>1000</v>
      </c>
      <c r="H12" s="1">
        <f t="shared" si="3"/>
        <v>1000</v>
      </c>
      <c r="I12" s="1">
        <f t="shared" si="3"/>
        <v>1000</v>
      </c>
      <c r="J12" s="1">
        <f t="shared" si="3"/>
        <v>1000</v>
      </c>
      <c r="K12" s="1">
        <f t="shared" si="3"/>
        <v>1000</v>
      </c>
      <c r="L12" s="1">
        <f t="shared" si="3"/>
        <v>1000</v>
      </c>
      <c r="M12" s="1">
        <f t="shared" si="3"/>
        <v>1000</v>
      </c>
      <c r="N12" s="1">
        <f t="shared" si="3"/>
        <v>-1002.7080502011022</v>
      </c>
      <c r="P12" s="1">
        <f>MATCH(B12,C12:N12,0)</f>
        <v>12</v>
      </c>
    </row>
    <row r="13" spans="1:18">
      <c r="A13" t="s">
        <v>25</v>
      </c>
      <c r="B13">
        <f>MAX(C13:N13)</f>
        <v>2</v>
      </c>
      <c r="C13" s="1">
        <f>C$7-LN(C10+1)</f>
        <v>2</v>
      </c>
      <c r="D13" s="1">
        <f t="shared" ref="D13:N13" si="4">D$7-LN(D10+1)</f>
        <v>1</v>
      </c>
      <c r="E13" s="1">
        <f t="shared" si="4"/>
        <v>0</v>
      </c>
      <c r="F13" s="1">
        <f t="shared" si="4"/>
        <v>0</v>
      </c>
      <c r="G13" s="1">
        <f t="shared" si="4"/>
        <v>0</v>
      </c>
      <c r="H13" s="1">
        <f t="shared" si="4"/>
        <v>0</v>
      </c>
      <c r="I13" s="1">
        <f t="shared" si="4"/>
        <v>0</v>
      </c>
      <c r="J13" s="1">
        <f t="shared" si="4"/>
        <v>0</v>
      </c>
      <c r="K13" s="1">
        <f t="shared" si="4"/>
        <v>0</v>
      </c>
      <c r="L13" s="1">
        <f t="shared" si="4"/>
        <v>0</v>
      </c>
      <c r="M13" s="1">
        <f t="shared" si="4"/>
        <v>0</v>
      </c>
      <c r="N13" s="1">
        <f t="shared" si="4"/>
        <v>-1002.7725887222398</v>
      </c>
      <c r="P13" s="1">
        <f>MATCH(B13,C13:N13,0)</f>
        <v>1</v>
      </c>
    </row>
    <row r="15" spans="1:18">
      <c r="A15" s="1"/>
      <c r="B15" s="1"/>
      <c r="O15" s="1"/>
      <c r="Q15" s="1"/>
      <c r="R15" s="1"/>
    </row>
    <row r="16" spans="1:18">
      <c r="A16" s="1"/>
      <c r="B16" s="1"/>
      <c r="C16" s="1">
        <v>1</v>
      </c>
      <c r="D16" s="1">
        <v>2</v>
      </c>
      <c r="E16" s="1">
        <v>3</v>
      </c>
      <c r="F16" s="1">
        <v>4</v>
      </c>
      <c r="G16" s="1">
        <v>5</v>
      </c>
      <c r="H16" s="1">
        <v>6</v>
      </c>
      <c r="I16" s="1">
        <v>7</v>
      </c>
      <c r="J16" s="1">
        <v>8</v>
      </c>
      <c r="K16" s="1">
        <v>9</v>
      </c>
      <c r="L16" s="1">
        <v>10</v>
      </c>
      <c r="M16" s="1">
        <v>11</v>
      </c>
      <c r="N16" s="1">
        <v>12</v>
      </c>
      <c r="O16" s="1"/>
      <c r="Q16" s="1"/>
      <c r="R16" s="1"/>
    </row>
    <row r="17" spans="1:18" ht="16">
      <c r="A17" s="1"/>
      <c r="B17" s="1"/>
      <c r="C17" s="1" t="s">
        <v>0</v>
      </c>
      <c r="D17" s="1" t="s">
        <v>1</v>
      </c>
      <c r="E17" s="1" t="s">
        <v>2</v>
      </c>
      <c r="F17" s="1" t="s">
        <v>3</v>
      </c>
      <c r="G17" s="1" t="s">
        <v>4</v>
      </c>
      <c r="H17" s="1" t="s">
        <v>5</v>
      </c>
      <c r="I17" s="1" t="s">
        <v>6</v>
      </c>
      <c r="J17" s="1" t="s">
        <v>7</v>
      </c>
      <c r="K17" s="1" t="s">
        <v>8</v>
      </c>
      <c r="L17" s="1" t="s">
        <v>9</v>
      </c>
      <c r="M17" s="1" t="s">
        <v>10</v>
      </c>
      <c r="N17" s="1" t="s">
        <v>11</v>
      </c>
      <c r="O17" s="1"/>
      <c r="Q17" s="1"/>
      <c r="R17" s="1"/>
    </row>
    <row r="18" spans="1:18">
      <c r="A18" s="1"/>
      <c r="B18" s="1"/>
      <c r="C18" s="1">
        <f>C7</f>
        <v>2</v>
      </c>
      <c r="D18" s="1">
        <f t="shared" ref="D18:N18" si="5">D7</f>
        <v>1</v>
      </c>
      <c r="E18" s="1">
        <f t="shared" si="5"/>
        <v>0</v>
      </c>
      <c r="F18" s="1">
        <f t="shared" si="5"/>
        <v>0</v>
      </c>
      <c r="G18" s="1">
        <f t="shared" si="5"/>
        <v>0</v>
      </c>
      <c r="H18" s="1">
        <f t="shared" si="5"/>
        <v>0</v>
      </c>
      <c r="I18" s="1">
        <f t="shared" si="5"/>
        <v>0</v>
      </c>
      <c r="J18" s="1">
        <f t="shared" si="5"/>
        <v>0</v>
      </c>
      <c r="K18" s="1">
        <f t="shared" si="5"/>
        <v>0</v>
      </c>
      <c r="L18" s="1">
        <f t="shared" si="5"/>
        <v>0</v>
      </c>
      <c r="M18" s="1">
        <f t="shared" si="5"/>
        <v>0</v>
      </c>
      <c r="N18" s="1">
        <f t="shared" si="5"/>
        <v>-1000</v>
      </c>
      <c r="O18" s="1"/>
      <c r="Q18" s="1"/>
      <c r="R18" s="1"/>
    </row>
    <row r="19" spans="1:18">
      <c r="A19" s="1"/>
      <c r="B19" s="1"/>
      <c r="O19" s="1"/>
      <c r="Q19" s="1"/>
      <c r="R19" s="1"/>
    </row>
    <row r="20" spans="1:18" ht="17" thickBot="1">
      <c r="A20" s="1"/>
      <c r="B20" s="1"/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  <c r="N20" s="1" t="s">
        <v>23</v>
      </c>
      <c r="O20" s="1"/>
      <c r="Q20" s="1"/>
      <c r="R20" s="1"/>
    </row>
    <row r="21" spans="1:18" ht="15" thickBot="1">
      <c r="A21" s="1"/>
      <c r="B21" s="1"/>
      <c r="C21" s="4">
        <f>IF(AND($P12&lt;&gt;$P13,$B12&lt;$B13),IF(C16=$P12,C10-1,IF(C16=$P13,C10+1,C10)),C10)</f>
        <v>1</v>
      </c>
      <c r="D21" s="5">
        <f t="shared" ref="D21:N21" si="6">IF(AND($P12&lt;&gt;$P13,$B12&lt;$B13),IF(D16=$P12,D10-1,IF(D16=$P13,D10+1,D10)),D10)</f>
        <v>0</v>
      </c>
      <c r="E21" s="5">
        <f t="shared" si="6"/>
        <v>0</v>
      </c>
      <c r="F21" s="5">
        <f t="shared" si="6"/>
        <v>0</v>
      </c>
      <c r="G21" s="5">
        <f t="shared" si="6"/>
        <v>0</v>
      </c>
      <c r="H21" s="5">
        <f t="shared" si="6"/>
        <v>0</v>
      </c>
      <c r="I21" s="5">
        <f t="shared" si="6"/>
        <v>0</v>
      </c>
      <c r="J21" s="5">
        <f t="shared" si="6"/>
        <v>0</v>
      </c>
      <c r="K21" s="5">
        <f t="shared" si="6"/>
        <v>0</v>
      </c>
      <c r="L21" s="5">
        <f t="shared" si="6"/>
        <v>0</v>
      </c>
      <c r="M21" s="5">
        <f t="shared" si="6"/>
        <v>0</v>
      </c>
      <c r="N21" s="6">
        <f t="shared" si="6"/>
        <v>14</v>
      </c>
      <c r="O21" s="1"/>
      <c r="Q21" s="1"/>
      <c r="R21" s="1"/>
    </row>
    <row r="22" spans="1:18">
      <c r="A22" s="1"/>
      <c r="B22" s="1"/>
      <c r="O22" s="1"/>
      <c r="Q22" s="1"/>
      <c r="R22" s="1"/>
    </row>
    <row r="23" spans="1:18">
      <c r="A23" s="1" t="s">
        <v>24</v>
      </c>
      <c r="B23" s="1">
        <f>MIN(C23:N23)</f>
        <v>-1002.6390573296153</v>
      </c>
      <c r="C23" s="1">
        <f>IF(C21=0,1000,C$7-LN(C21))</f>
        <v>2</v>
      </c>
      <c r="D23" s="1">
        <f t="shared" ref="D23:N23" si="7">IF(D21=0,1000,D$7-LN(D21))</f>
        <v>1000</v>
      </c>
      <c r="E23" s="1">
        <f t="shared" si="7"/>
        <v>1000</v>
      </c>
      <c r="F23" s="1">
        <f t="shared" si="7"/>
        <v>1000</v>
      </c>
      <c r="G23" s="1">
        <f t="shared" si="7"/>
        <v>1000</v>
      </c>
      <c r="H23" s="1">
        <f t="shared" si="7"/>
        <v>1000</v>
      </c>
      <c r="I23" s="1">
        <f t="shared" si="7"/>
        <v>1000</v>
      </c>
      <c r="J23" s="1">
        <f t="shared" si="7"/>
        <v>1000</v>
      </c>
      <c r="K23" s="1">
        <f t="shared" si="7"/>
        <v>1000</v>
      </c>
      <c r="L23" s="1">
        <f t="shared" si="7"/>
        <v>1000</v>
      </c>
      <c r="M23" s="1">
        <f t="shared" si="7"/>
        <v>1000</v>
      </c>
      <c r="N23" s="1">
        <f t="shared" si="7"/>
        <v>-1002.6390573296153</v>
      </c>
      <c r="O23" s="1"/>
      <c r="P23" s="1">
        <f>MATCH(B23,C23:N23,0)</f>
        <v>12</v>
      </c>
      <c r="Q23" s="1"/>
      <c r="R23" s="1"/>
    </row>
    <row r="24" spans="1:18">
      <c r="A24" s="1" t="s">
        <v>25</v>
      </c>
      <c r="B24" s="1">
        <f>MAX(C24:N24)</f>
        <v>1.3068528194400546</v>
      </c>
      <c r="C24" s="1">
        <f>C$7-LN(C21+1)</f>
        <v>1.3068528194400546</v>
      </c>
      <c r="D24" s="1">
        <f t="shared" ref="D24:N24" si="8">D$7-LN(D21+1)</f>
        <v>1</v>
      </c>
      <c r="E24" s="1">
        <f t="shared" si="8"/>
        <v>0</v>
      </c>
      <c r="F24" s="1">
        <f t="shared" si="8"/>
        <v>0</v>
      </c>
      <c r="G24" s="1">
        <f t="shared" si="8"/>
        <v>0</v>
      </c>
      <c r="H24" s="1">
        <f t="shared" si="8"/>
        <v>0</v>
      </c>
      <c r="I24" s="1">
        <f t="shared" si="8"/>
        <v>0</v>
      </c>
      <c r="J24" s="1">
        <f t="shared" si="8"/>
        <v>0</v>
      </c>
      <c r="K24" s="1">
        <f t="shared" si="8"/>
        <v>0</v>
      </c>
      <c r="L24" s="1">
        <f t="shared" si="8"/>
        <v>0</v>
      </c>
      <c r="M24" s="1">
        <f t="shared" si="8"/>
        <v>0</v>
      </c>
      <c r="N24" s="1">
        <f t="shared" si="8"/>
        <v>-1002.7080502011022</v>
      </c>
      <c r="O24" s="1"/>
      <c r="P24" s="1">
        <f>MATCH(B24,C24:N24,0)</f>
        <v>1</v>
      </c>
      <c r="Q24" s="1"/>
      <c r="R24" s="1"/>
    </row>
    <row r="25" spans="1:18">
      <c r="A25" s="1"/>
      <c r="B25" s="1"/>
      <c r="O25" s="1"/>
      <c r="Q25" s="1"/>
      <c r="R25" s="1"/>
    </row>
    <row r="26" spans="1:18">
      <c r="A26" s="1"/>
      <c r="B26" s="1"/>
      <c r="O26" s="1"/>
      <c r="Q26" s="1"/>
      <c r="R26" s="1"/>
    </row>
    <row r="27" spans="1:18">
      <c r="A27" s="1"/>
      <c r="B27" s="1"/>
      <c r="C27" s="1">
        <v>1</v>
      </c>
      <c r="D27" s="1">
        <v>2</v>
      </c>
      <c r="E27" s="1">
        <v>3</v>
      </c>
      <c r="F27" s="1">
        <v>4</v>
      </c>
      <c r="G27" s="1">
        <v>5</v>
      </c>
      <c r="H27" s="1">
        <v>6</v>
      </c>
      <c r="I27" s="1">
        <v>7</v>
      </c>
      <c r="J27" s="1">
        <v>8</v>
      </c>
      <c r="K27" s="1">
        <v>9</v>
      </c>
      <c r="L27" s="1">
        <v>10</v>
      </c>
      <c r="M27" s="1">
        <v>11</v>
      </c>
      <c r="N27" s="1">
        <v>12</v>
      </c>
      <c r="O27" s="1"/>
      <c r="Q27" s="1"/>
      <c r="R27" s="1"/>
    </row>
    <row r="28" spans="1:18" ht="16">
      <c r="A28" s="1"/>
      <c r="B28" s="1"/>
      <c r="C28" s="1" t="s">
        <v>0</v>
      </c>
      <c r="D28" s="1" t="s">
        <v>1</v>
      </c>
      <c r="E28" s="1" t="s">
        <v>2</v>
      </c>
      <c r="F28" s="1" t="s">
        <v>3</v>
      </c>
      <c r="G28" s="1" t="s">
        <v>4</v>
      </c>
      <c r="H28" s="1" t="s">
        <v>5</v>
      </c>
      <c r="I28" s="1" t="s">
        <v>6</v>
      </c>
      <c r="J28" s="1" t="s">
        <v>7</v>
      </c>
      <c r="K28" s="1" t="s">
        <v>8</v>
      </c>
      <c r="L28" s="1" t="s">
        <v>9</v>
      </c>
      <c r="M28" s="1" t="s">
        <v>10</v>
      </c>
      <c r="N28" s="1" t="s">
        <v>11</v>
      </c>
      <c r="O28" s="1"/>
      <c r="Q28" s="1"/>
      <c r="R28" s="1"/>
    </row>
    <row r="29" spans="1:18">
      <c r="A29" s="1"/>
      <c r="B29" s="1"/>
      <c r="C29" s="1">
        <f>C18</f>
        <v>2</v>
      </c>
      <c r="D29" s="1">
        <f t="shared" ref="D29:N29" si="9">D18</f>
        <v>1</v>
      </c>
      <c r="E29" s="1">
        <f t="shared" si="9"/>
        <v>0</v>
      </c>
      <c r="F29" s="1">
        <f t="shared" si="9"/>
        <v>0</v>
      </c>
      <c r="G29" s="1">
        <f t="shared" si="9"/>
        <v>0</v>
      </c>
      <c r="H29" s="1">
        <f t="shared" si="9"/>
        <v>0</v>
      </c>
      <c r="I29" s="1">
        <f t="shared" si="9"/>
        <v>0</v>
      </c>
      <c r="J29" s="1">
        <f t="shared" si="9"/>
        <v>0</v>
      </c>
      <c r="K29" s="1">
        <f t="shared" si="9"/>
        <v>0</v>
      </c>
      <c r="L29" s="1">
        <f t="shared" si="9"/>
        <v>0</v>
      </c>
      <c r="M29" s="1">
        <f t="shared" si="9"/>
        <v>0</v>
      </c>
      <c r="N29" s="1">
        <f t="shared" si="9"/>
        <v>-1000</v>
      </c>
      <c r="O29" s="1"/>
      <c r="Q29" s="1"/>
      <c r="R29" s="1"/>
    </row>
    <row r="30" spans="1:18">
      <c r="A30" s="1"/>
      <c r="B30" s="1"/>
      <c r="O30" s="1"/>
      <c r="Q30" s="1"/>
      <c r="R30" s="1"/>
    </row>
    <row r="31" spans="1:18" ht="17" thickBot="1">
      <c r="A31" s="1"/>
      <c r="B31" s="1"/>
      <c r="C31" s="1" t="s">
        <v>12</v>
      </c>
      <c r="D31" s="1" t="s">
        <v>13</v>
      </c>
      <c r="E31" s="1" t="s">
        <v>14</v>
      </c>
      <c r="F31" s="1" t="s">
        <v>15</v>
      </c>
      <c r="G31" s="1" t="s">
        <v>16</v>
      </c>
      <c r="H31" s="1" t="s">
        <v>17</v>
      </c>
      <c r="I31" s="1" t="s">
        <v>18</v>
      </c>
      <c r="J31" s="1" t="s">
        <v>19</v>
      </c>
      <c r="K31" s="1" t="s">
        <v>20</v>
      </c>
      <c r="L31" s="1" t="s">
        <v>21</v>
      </c>
      <c r="M31" s="1" t="s">
        <v>22</v>
      </c>
      <c r="N31" s="1" t="s">
        <v>23</v>
      </c>
      <c r="O31" s="1"/>
      <c r="Q31" s="1"/>
      <c r="R31" s="1"/>
    </row>
    <row r="32" spans="1:18" ht="15" thickBot="1">
      <c r="A32" s="1"/>
      <c r="B32" s="1"/>
      <c r="C32" s="4">
        <f>IF(AND($P23&lt;&gt;$P24,$B23&lt;$B24),IF(C27=$P23,C21-1,IF(C27=$P24,C21+1,C21)),C21)</f>
        <v>2</v>
      </c>
      <c r="D32" s="5">
        <f t="shared" ref="D32:N32" si="10">IF(AND($P23&lt;&gt;$P24,$B23&lt;$B24),IF(D27=$P23,D21-1,IF(D27=$P24,D21+1,D21)),D21)</f>
        <v>0</v>
      </c>
      <c r="E32" s="5">
        <f t="shared" si="10"/>
        <v>0</v>
      </c>
      <c r="F32" s="5">
        <f t="shared" si="10"/>
        <v>0</v>
      </c>
      <c r="G32" s="5">
        <f t="shared" si="10"/>
        <v>0</v>
      </c>
      <c r="H32" s="5">
        <f t="shared" si="10"/>
        <v>0</v>
      </c>
      <c r="I32" s="5">
        <f t="shared" si="10"/>
        <v>0</v>
      </c>
      <c r="J32" s="5">
        <f t="shared" si="10"/>
        <v>0</v>
      </c>
      <c r="K32" s="5">
        <f t="shared" si="10"/>
        <v>0</v>
      </c>
      <c r="L32" s="5">
        <f t="shared" si="10"/>
        <v>0</v>
      </c>
      <c r="M32" s="5">
        <f t="shared" si="10"/>
        <v>0</v>
      </c>
      <c r="N32" s="6">
        <f t="shared" si="10"/>
        <v>13</v>
      </c>
      <c r="O32" s="1"/>
      <c r="Q32" s="1"/>
      <c r="R32" s="1"/>
    </row>
    <row r="33" spans="1:18">
      <c r="A33" s="1"/>
      <c r="B33" s="1"/>
      <c r="O33" s="1"/>
      <c r="Q33" s="1"/>
      <c r="R33" s="1"/>
    </row>
    <row r="34" spans="1:18">
      <c r="A34" s="1" t="s">
        <v>24</v>
      </c>
      <c r="B34" s="1">
        <f>MIN(C34:N34)</f>
        <v>-1002.5649493574615</v>
      </c>
      <c r="C34" s="1">
        <f>IF(C32=0,1000,C$7-LN(C32))</f>
        <v>1.3068528194400546</v>
      </c>
      <c r="D34" s="1">
        <f t="shared" ref="D34:N34" si="11">IF(D32=0,1000,D$7-LN(D32))</f>
        <v>1000</v>
      </c>
      <c r="E34" s="1">
        <f t="shared" si="11"/>
        <v>1000</v>
      </c>
      <c r="F34" s="1">
        <f t="shared" si="11"/>
        <v>1000</v>
      </c>
      <c r="G34" s="1">
        <f t="shared" si="11"/>
        <v>1000</v>
      </c>
      <c r="H34" s="1">
        <f t="shared" si="11"/>
        <v>1000</v>
      </c>
      <c r="I34" s="1">
        <f t="shared" si="11"/>
        <v>1000</v>
      </c>
      <c r="J34" s="1">
        <f t="shared" si="11"/>
        <v>1000</v>
      </c>
      <c r="K34" s="1">
        <f t="shared" si="11"/>
        <v>1000</v>
      </c>
      <c r="L34" s="1">
        <f t="shared" si="11"/>
        <v>1000</v>
      </c>
      <c r="M34" s="1">
        <f t="shared" si="11"/>
        <v>1000</v>
      </c>
      <c r="N34" s="1">
        <f t="shared" si="11"/>
        <v>-1002.5649493574615</v>
      </c>
      <c r="O34" s="1"/>
      <c r="P34" s="1">
        <f>MATCH(B34,C34:N34,0)</f>
        <v>12</v>
      </c>
      <c r="Q34" s="1"/>
      <c r="R34" s="1"/>
    </row>
    <row r="35" spans="1:18">
      <c r="A35" s="1" t="s">
        <v>25</v>
      </c>
      <c r="B35" s="1">
        <f>MAX(C35:N35)</f>
        <v>1</v>
      </c>
      <c r="C35" s="1">
        <f>C$7-LN(C32+1)</f>
        <v>0.90138771133189022</v>
      </c>
      <c r="D35" s="1">
        <f t="shared" ref="D35:N35" si="12">D$7-LN(D32+1)</f>
        <v>1</v>
      </c>
      <c r="E35" s="1">
        <f t="shared" si="12"/>
        <v>0</v>
      </c>
      <c r="F35" s="1">
        <f t="shared" si="12"/>
        <v>0</v>
      </c>
      <c r="G35" s="1">
        <f t="shared" si="12"/>
        <v>0</v>
      </c>
      <c r="H35" s="1">
        <f t="shared" si="12"/>
        <v>0</v>
      </c>
      <c r="I35" s="1">
        <f t="shared" si="12"/>
        <v>0</v>
      </c>
      <c r="J35" s="1">
        <f t="shared" si="12"/>
        <v>0</v>
      </c>
      <c r="K35" s="1">
        <f t="shared" si="12"/>
        <v>0</v>
      </c>
      <c r="L35" s="1">
        <f t="shared" si="12"/>
        <v>0</v>
      </c>
      <c r="M35" s="1">
        <f t="shared" si="12"/>
        <v>0</v>
      </c>
      <c r="N35" s="1">
        <f t="shared" si="12"/>
        <v>-1002.6390573296153</v>
      </c>
      <c r="O35" s="1"/>
      <c r="P35" s="1">
        <f>MATCH(B35,C35:N35,0)</f>
        <v>2</v>
      </c>
      <c r="Q35" s="1"/>
      <c r="R35" s="1"/>
    </row>
    <row r="36" spans="1:18">
      <c r="A36" s="1"/>
      <c r="B36" s="1"/>
      <c r="O36" s="1"/>
      <c r="Q36" s="1"/>
      <c r="R36" s="1"/>
    </row>
    <row r="37" spans="1:18">
      <c r="A37" s="1"/>
      <c r="B37" s="1"/>
      <c r="O37" s="1"/>
      <c r="Q37" s="1"/>
      <c r="R37" s="1"/>
    </row>
    <row r="38" spans="1:18">
      <c r="A38" s="1"/>
      <c r="B38" s="1"/>
      <c r="C38" s="1">
        <v>1</v>
      </c>
      <c r="D38" s="1">
        <v>2</v>
      </c>
      <c r="E38" s="1">
        <v>3</v>
      </c>
      <c r="F38" s="1">
        <v>4</v>
      </c>
      <c r="G38" s="1">
        <v>5</v>
      </c>
      <c r="H38" s="1">
        <v>6</v>
      </c>
      <c r="I38" s="1">
        <v>7</v>
      </c>
      <c r="J38" s="1">
        <v>8</v>
      </c>
      <c r="K38" s="1">
        <v>9</v>
      </c>
      <c r="L38" s="1">
        <v>10</v>
      </c>
      <c r="M38" s="1">
        <v>11</v>
      </c>
      <c r="N38" s="1">
        <v>12</v>
      </c>
      <c r="O38" s="1"/>
      <c r="Q38" s="1"/>
      <c r="R38" s="1"/>
    </row>
    <row r="39" spans="1:18" ht="16">
      <c r="A39" s="1"/>
      <c r="B39" s="1"/>
      <c r="C39" s="1" t="s">
        <v>0</v>
      </c>
      <c r="D39" s="1" t="s">
        <v>1</v>
      </c>
      <c r="E39" s="1" t="s">
        <v>2</v>
      </c>
      <c r="F39" s="1" t="s">
        <v>3</v>
      </c>
      <c r="G39" s="1" t="s">
        <v>4</v>
      </c>
      <c r="H39" s="1" t="s">
        <v>5</v>
      </c>
      <c r="I39" s="1" t="s">
        <v>6</v>
      </c>
      <c r="J39" s="1" t="s">
        <v>7</v>
      </c>
      <c r="K39" s="1" t="s">
        <v>8</v>
      </c>
      <c r="L39" s="1" t="s">
        <v>9</v>
      </c>
      <c r="M39" s="1" t="s">
        <v>10</v>
      </c>
      <c r="N39" s="1" t="s">
        <v>11</v>
      </c>
      <c r="O39" s="1"/>
      <c r="Q39" s="1"/>
      <c r="R39" s="1"/>
    </row>
    <row r="40" spans="1:18">
      <c r="A40" s="1"/>
      <c r="B40" s="1"/>
      <c r="C40" s="1">
        <f>C29</f>
        <v>2</v>
      </c>
      <c r="D40" s="1">
        <f t="shared" ref="D40:N40" si="13">D29</f>
        <v>1</v>
      </c>
      <c r="E40" s="1">
        <f t="shared" si="13"/>
        <v>0</v>
      </c>
      <c r="F40" s="1">
        <f t="shared" si="13"/>
        <v>0</v>
      </c>
      <c r="G40" s="1">
        <f t="shared" si="13"/>
        <v>0</v>
      </c>
      <c r="H40" s="1">
        <f t="shared" si="13"/>
        <v>0</v>
      </c>
      <c r="I40" s="1">
        <f t="shared" si="13"/>
        <v>0</v>
      </c>
      <c r="J40" s="1">
        <f t="shared" si="13"/>
        <v>0</v>
      </c>
      <c r="K40" s="1">
        <f t="shared" si="13"/>
        <v>0</v>
      </c>
      <c r="L40" s="1">
        <f t="shared" si="13"/>
        <v>0</v>
      </c>
      <c r="M40" s="1">
        <f t="shared" si="13"/>
        <v>0</v>
      </c>
      <c r="N40" s="1">
        <f t="shared" si="13"/>
        <v>-1000</v>
      </c>
      <c r="O40" s="1"/>
      <c r="Q40" s="1"/>
      <c r="R40" s="1"/>
    </row>
    <row r="41" spans="1:18">
      <c r="A41" s="1"/>
      <c r="B41" s="1"/>
      <c r="O41" s="1"/>
      <c r="Q41" s="1"/>
      <c r="R41" s="1"/>
    </row>
    <row r="42" spans="1:18" ht="17" thickBot="1">
      <c r="A42" s="1"/>
      <c r="B42" s="1"/>
      <c r="C42" s="1" t="s">
        <v>12</v>
      </c>
      <c r="D42" s="1" t="s">
        <v>13</v>
      </c>
      <c r="E42" s="1" t="s">
        <v>14</v>
      </c>
      <c r="F42" s="1" t="s">
        <v>15</v>
      </c>
      <c r="G42" s="1" t="s">
        <v>16</v>
      </c>
      <c r="H42" s="1" t="s">
        <v>17</v>
      </c>
      <c r="I42" s="1" t="s">
        <v>18</v>
      </c>
      <c r="J42" s="1" t="s">
        <v>19</v>
      </c>
      <c r="K42" s="1" t="s">
        <v>20</v>
      </c>
      <c r="L42" s="1" t="s">
        <v>21</v>
      </c>
      <c r="M42" s="1" t="s">
        <v>22</v>
      </c>
      <c r="N42" s="1" t="s">
        <v>23</v>
      </c>
      <c r="O42" s="1"/>
      <c r="Q42" s="1"/>
      <c r="R42" s="1"/>
    </row>
    <row r="43" spans="1:18" ht="15" thickBot="1">
      <c r="A43" s="1"/>
      <c r="B43" s="1"/>
      <c r="C43" s="4">
        <f>IF(AND($P34&lt;&gt;$P35,$B34&lt;$B35),IF(C38=$P34,C32-1,IF(C38=$P35,C32+1,C32)),C32)</f>
        <v>2</v>
      </c>
      <c r="D43" s="5">
        <f t="shared" ref="D43:N43" si="14">IF(AND($P34&lt;&gt;$P35,$B34&lt;$B35),IF(D38=$P34,D32-1,IF(D38=$P35,D32+1,D32)),D32)</f>
        <v>1</v>
      </c>
      <c r="E43" s="5">
        <f t="shared" si="14"/>
        <v>0</v>
      </c>
      <c r="F43" s="5">
        <f t="shared" si="14"/>
        <v>0</v>
      </c>
      <c r="G43" s="5">
        <f t="shared" si="14"/>
        <v>0</v>
      </c>
      <c r="H43" s="5">
        <f t="shared" si="14"/>
        <v>0</v>
      </c>
      <c r="I43" s="5">
        <f t="shared" si="14"/>
        <v>0</v>
      </c>
      <c r="J43" s="5">
        <f t="shared" si="14"/>
        <v>0</v>
      </c>
      <c r="K43" s="5">
        <f t="shared" si="14"/>
        <v>0</v>
      </c>
      <c r="L43" s="5">
        <f t="shared" si="14"/>
        <v>0</v>
      </c>
      <c r="M43" s="5">
        <f t="shared" si="14"/>
        <v>0</v>
      </c>
      <c r="N43" s="6">
        <f t="shared" si="14"/>
        <v>12</v>
      </c>
      <c r="O43" s="1"/>
      <c r="Q43" s="1"/>
      <c r="R43" s="1"/>
    </row>
    <row r="44" spans="1:18">
      <c r="A44" s="1"/>
      <c r="B44" s="1"/>
      <c r="O44" s="1"/>
      <c r="Q44" s="1"/>
      <c r="R44" s="1"/>
    </row>
    <row r="45" spans="1:18">
      <c r="A45" s="1" t="s">
        <v>24</v>
      </c>
      <c r="B45" s="1">
        <f>MIN(C45:N45)</f>
        <v>-1002.4849066497879</v>
      </c>
      <c r="C45" s="1">
        <f>IF(C43=0,1000,C$7-LN(C43))</f>
        <v>1.3068528194400546</v>
      </c>
      <c r="D45" s="1">
        <f t="shared" ref="D45:N45" si="15">IF(D43=0,1000,D$7-LN(D43))</f>
        <v>1</v>
      </c>
      <c r="E45" s="1">
        <f t="shared" si="15"/>
        <v>1000</v>
      </c>
      <c r="F45" s="1">
        <f t="shared" si="15"/>
        <v>1000</v>
      </c>
      <c r="G45" s="1">
        <f t="shared" si="15"/>
        <v>1000</v>
      </c>
      <c r="H45" s="1">
        <f t="shared" si="15"/>
        <v>1000</v>
      </c>
      <c r="I45" s="1">
        <f t="shared" si="15"/>
        <v>1000</v>
      </c>
      <c r="J45" s="1">
        <f t="shared" si="15"/>
        <v>1000</v>
      </c>
      <c r="K45" s="1">
        <f t="shared" si="15"/>
        <v>1000</v>
      </c>
      <c r="L45" s="1">
        <f t="shared" si="15"/>
        <v>1000</v>
      </c>
      <c r="M45" s="1">
        <f t="shared" si="15"/>
        <v>1000</v>
      </c>
      <c r="N45" s="1">
        <f t="shared" si="15"/>
        <v>-1002.4849066497879</v>
      </c>
      <c r="O45" s="1"/>
      <c r="P45" s="1">
        <f>MATCH(B45,C45:N45,0)</f>
        <v>12</v>
      </c>
      <c r="Q45" s="1"/>
      <c r="R45" s="1"/>
    </row>
    <row r="46" spans="1:18">
      <c r="A46" s="1" t="s">
        <v>25</v>
      </c>
      <c r="B46" s="1">
        <f>MAX(C46:N46)</f>
        <v>0.90138771133189022</v>
      </c>
      <c r="C46" s="1">
        <f>C$7-LN(C43+1)</f>
        <v>0.90138771133189022</v>
      </c>
      <c r="D46" s="1">
        <f t="shared" ref="D46:N46" si="16">D$7-LN(D43+1)</f>
        <v>0.30685281944005471</v>
      </c>
      <c r="E46" s="1">
        <f t="shared" si="16"/>
        <v>0</v>
      </c>
      <c r="F46" s="1">
        <f t="shared" si="16"/>
        <v>0</v>
      </c>
      <c r="G46" s="1">
        <f t="shared" si="16"/>
        <v>0</v>
      </c>
      <c r="H46" s="1">
        <f t="shared" si="16"/>
        <v>0</v>
      </c>
      <c r="I46" s="1">
        <f t="shared" si="16"/>
        <v>0</v>
      </c>
      <c r="J46" s="1">
        <f t="shared" si="16"/>
        <v>0</v>
      </c>
      <c r="K46" s="1">
        <f t="shared" si="16"/>
        <v>0</v>
      </c>
      <c r="L46" s="1">
        <f t="shared" si="16"/>
        <v>0</v>
      </c>
      <c r="M46" s="1">
        <f t="shared" si="16"/>
        <v>0</v>
      </c>
      <c r="N46" s="1">
        <f t="shared" si="16"/>
        <v>-1002.5649493574615</v>
      </c>
      <c r="O46" s="1"/>
      <c r="P46" s="1">
        <f>MATCH(B46,C46:N46,0)</f>
        <v>1</v>
      </c>
      <c r="Q46" s="1"/>
      <c r="R46" s="1"/>
    </row>
    <row r="47" spans="1:18">
      <c r="A47" s="1"/>
      <c r="B47" s="1"/>
      <c r="O47" s="1"/>
      <c r="Q47" s="1"/>
      <c r="R47" s="1"/>
    </row>
    <row r="48" spans="1:18">
      <c r="A48" s="1"/>
      <c r="B48" s="1"/>
      <c r="O48" s="1"/>
      <c r="Q48" s="1"/>
      <c r="R48" s="1"/>
    </row>
    <row r="49" spans="1:18">
      <c r="A49" s="1"/>
      <c r="B49" s="1"/>
      <c r="C49" s="1">
        <v>1</v>
      </c>
      <c r="D49" s="1">
        <v>2</v>
      </c>
      <c r="E49" s="1">
        <v>3</v>
      </c>
      <c r="F49" s="1">
        <v>4</v>
      </c>
      <c r="G49" s="1">
        <v>5</v>
      </c>
      <c r="H49" s="1">
        <v>6</v>
      </c>
      <c r="I49" s="1">
        <v>7</v>
      </c>
      <c r="J49" s="1">
        <v>8</v>
      </c>
      <c r="K49" s="1">
        <v>9</v>
      </c>
      <c r="L49" s="1">
        <v>10</v>
      </c>
      <c r="M49" s="1">
        <v>11</v>
      </c>
      <c r="N49" s="1">
        <v>12</v>
      </c>
      <c r="O49" s="1"/>
      <c r="Q49" s="1"/>
      <c r="R49" s="1"/>
    </row>
    <row r="50" spans="1:18" ht="16">
      <c r="A50" s="1"/>
      <c r="B50" s="1"/>
      <c r="C50" s="1" t="s">
        <v>0</v>
      </c>
      <c r="D50" s="1" t="s">
        <v>1</v>
      </c>
      <c r="E50" s="1" t="s">
        <v>2</v>
      </c>
      <c r="F50" s="1" t="s">
        <v>3</v>
      </c>
      <c r="G50" s="1" t="s">
        <v>4</v>
      </c>
      <c r="H50" s="1" t="s">
        <v>5</v>
      </c>
      <c r="I50" s="1" t="s">
        <v>6</v>
      </c>
      <c r="J50" s="1" t="s">
        <v>7</v>
      </c>
      <c r="K50" s="1" t="s">
        <v>8</v>
      </c>
      <c r="L50" s="1" t="s">
        <v>9</v>
      </c>
      <c r="M50" s="1" t="s">
        <v>10</v>
      </c>
      <c r="N50" s="1" t="s">
        <v>11</v>
      </c>
      <c r="O50" s="1"/>
      <c r="Q50" s="1"/>
      <c r="R50" s="1"/>
    </row>
    <row r="51" spans="1:18">
      <c r="A51" s="1"/>
      <c r="B51" s="1"/>
      <c r="C51" s="1">
        <f>C40</f>
        <v>2</v>
      </c>
      <c r="D51" s="1">
        <f t="shared" ref="D51:N51" si="17">D40</f>
        <v>1</v>
      </c>
      <c r="E51" s="1">
        <f t="shared" si="17"/>
        <v>0</v>
      </c>
      <c r="F51" s="1">
        <f t="shared" si="17"/>
        <v>0</v>
      </c>
      <c r="G51" s="1">
        <f t="shared" si="17"/>
        <v>0</v>
      </c>
      <c r="H51" s="1">
        <f t="shared" si="17"/>
        <v>0</v>
      </c>
      <c r="I51" s="1">
        <f t="shared" si="17"/>
        <v>0</v>
      </c>
      <c r="J51" s="1">
        <f t="shared" si="17"/>
        <v>0</v>
      </c>
      <c r="K51" s="1">
        <f t="shared" si="17"/>
        <v>0</v>
      </c>
      <c r="L51" s="1">
        <f t="shared" si="17"/>
        <v>0</v>
      </c>
      <c r="M51" s="1">
        <f t="shared" si="17"/>
        <v>0</v>
      </c>
      <c r="N51" s="1">
        <f t="shared" si="17"/>
        <v>-1000</v>
      </c>
      <c r="O51" s="1"/>
      <c r="Q51" s="1"/>
      <c r="R51" s="1"/>
    </row>
    <row r="52" spans="1:18">
      <c r="A52" s="1"/>
      <c r="B52" s="1"/>
      <c r="O52" s="1"/>
      <c r="Q52" s="1"/>
      <c r="R52" s="1"/>
    </row>
    <row r="53" spans="1:18" ht="17" thickBot="1">
      <c r="A53" s="1"/>
      <c r="B53" s="1"/>
      <c r="C53" s="1" t="s">
        <v>12</v>
      </c>
      <c r="D53" s="1" t="s">
        <v>13</v>
      </c>
      <c r="E53" s="1" t="s">
        <v>14</v>
      </c>
      <c r="F53" s="1" t="s">
        <v>15</v>
      </c>
      <c r="G53" s="1" t="s">
        <v>16</v>
      </c>
      <c r="H53" s="1" t="s">
        <v>17</v>
      </c>
      <c r="I53" s="1" t="s">
        <v>18</v>
      </c>
      <c r="J53" s="1" t="s">
        <v>19</v>
      </c>
      <c r="K53" s="1" t="s">
        <v>20</v>
      </c>
      <c r="L53" s="1" t="s">
        <v>21</v>
      </c>
      <c r="M53" s="1" t="s">
        <v>22</v>
      </c>
      <c r="N53" s="1" t="s">
        <v>23</v>
      </c>
      <c r="O53" s="1"/>
      <c r="Q53" s="1"/>
      <c r="R53" s="1"/>
    </row>
    <row r="54" spans="1:18" ht="15" thickBot="1">
      <c r="A54" s="1"/>
      <c r="B54" s="1"/>
      <c r="C54" s="4">
        <f>IF(AND($P45&lt;&gt;$P46,$B45&lt;$B46),IF(C49=$P45,C43-1,IF(C49=$P46,C43+1,C43)),C43)</f>
        <v>3</v>
      </c>
      <c r="D54" s="5">
        <f t="shared" ref="D54:N54" si="18">IF(AND($P45&lt;&gt;$P46,$B45&lt;$B46),IF(D49=$P45,D43-1,IF(D49=$P46,D43+1,D43)),D43)</f>
        <v>1</v>
      </c>
      <c r="E54" s="5">
        <f t="shared" si="18"/>
        <v>0</v>
      </c>
      <c r="F54" s="5">
        <f t="shared" si="18"/>
        <v>0</v>
      </c>
      <c r="G54" s="5">
        <f t="shared" si="18"/>
        <v>0</v>
      </c>
      <c r="H54" s="5">
        <f t="shared" si="18"/>
        <v>0</v>
      </c>
      <c r="I54" s="5">
        <f t="shared" si="18"/>
        <v>0</v>
      </c>
      <c r="J54" s="5">
        <f t="shared" si="18"/>
        <v>0</v>
      </c>
      <c r="K54" s="5">
        <f t="shared" si="18"/>
        <v>0</v>
      </c>
      <c r="L54" s="5">
        <f t="shared" si="18"/>
        <v>0</v>
      </c>
      <c r="M54" s="5">
        <f t="shared" si="18"/>
        <v>0</v>
      </c>
      <c r="N54" s="6">
        <f t="shared" si="18"/>
        <v>11</v>
      </c>
      <c r="O54" s="1"/>
      <c r="Q54" s="1"/>
      <c r="R54" s="1"/>
    </row>
    <row r="55" spans="1:18">
      <c r="A55" s="1"/>
      <c r="B55" s="1"/>
      <c r="O55" s="1"/>
      <c r="Q55" s="1"/>
      <c r="R55" s="1"/>
    </row>
    <row r="56" spans="1:18">
      <c r="A56" s="1" t="s">
        <v>24</v>
      </c>
      <c r="B56" s="1">
        <f>MIN(C56:N56)</f>
        <v>-1002.3978952727983</v>
      </c>
      <c r="C56" s="1">
        <f>IF(C54=0,1000,C$7-LN(C54))</f>
        <v>0.90138771133189022</v>
      </c>
      <c r="D56" s="1">
        <f t="shared" ref="D56:N56" si="19">IF(D54=0,1000,D$7-LN(D54))</f>
        <v>1</v>
      </c>
      <c r="E56" s="1">
        <f t="shared" si="19"/>
        <v>1000</v>
      </c>
      <c r="F56" s="1">
        <f t="shared" si="19"/>
        <v>1000</v>
      </c>
      <c r="G56" s="1">
        <f t="shared" si="19"/>
        <v>1000</v>
      </c>
      <c r="H56" s="1">
        <f t="shared" si="19"/>
        <v>1000</v>
      </c>
      <c r="I56" s="1">
        <f t="shared" si="19"/>
        <v>1000</v>
      </c>
      <c r="J56" s="1">
        <f t="shared" si="19"/>
        <v>1000</v>
      </c>
      <c r="K56" s="1">
        <f t="shared" si="19"/>
        <v>1000</v>
      </c>
      <c r="L56" s="1">
        <f t="shared" si="19"/>
        <v>1000</v>
      </c>
      <c r="M56" s="1">
        <f t="shared" si="19"/>
        <v>1000</v>
      </c>
      <c r="N56" s="1">
        <f t="shared" si="19"/>
        <v>-1002.3978952727983</v>
      </c>
      <c r="O56" s="1"/>
      <c r="P56" s="1">
        <f>MATCH(B56,C56:N56,0)</f>
        <v>12</v>
      </c>
      <c r="Q56" s="1"/>
      <c r="R56" s="1"/>
    </row>
    <row r="57" spans="1:18">
      <c r="A57" s="1" t="s">
        <v>25</v>
      </c>
      <c r="B57" s="1">
        <f>MAX(C57:N57)</f>
        <v>0.61370563888010943</v>
      </c>
      <c r="C57" s="1">
        <f>C$7-LN(C54+1)</f>
        <v>0.61370563888010943</v>
      </c>
      <c r="D57" s="1">
        <f t="shared" ref="D57:N57" si="20">D$7-LN(D54+1)</f>
        <v>0.30685281944005471</v>
      </c>
      <c r="E57" s="1">
        <f t="shared" si="20"/>
        <v>0</v>
      </c>
      <c r="F57" s="1">
        <f t="shared" si="20"/>
        <v>0</v>
      </c>
      <c r="G57" s="1">
        <f t="shared" si="20"/>
        <v>0</v>
      </c>
      <c r="H57" s="1">
        <f t="shared" si="20"/>
        <v>0</v>
      </c>
      <c r="I57" s="1">
        <f t="shared" si="20"/>
        <v>0</v>
      </c>
      <c r="J57" s="1">
        <f t="shared" si="20"/>
        <v>0</v>
      </c>
      <c r="K57" s="1">
        <f t="shared" si="20"/>
        <v>0</v>
      </c>
      <c r="L57" s="1">
        <f t="shared" si="20"/>
        <v>0</v>
      </c>
      <c r="M57" s="1">
        <f t="shared" si="20"/>
        <v>0</v>
      </c>
      <c r="N57" s="1">
        <f t="shared" si="20"/>
        <v>-1002.4849066497879</v>
      </c>
      <c r="O57" s="1"/>
      <c r="P57" s="1">
        <f>MATCH(B57,C57:N57,0)</f>
        <v>1</v>
      </c>
      <c r="Q57" s="1"/>
      <c r="R57" s="1"/>
    </row>
    <row r="58" spans="1:18">
      <c r="A58" s="1"/>
      <c r="B58" s="1"/>
      <c r="O58" s="1"/>
      <c r="Q58" s="1"/>
      <c r="R58" s="1"/>
    </row>
    <row r="59" spans="1:18">
      <c r="A59" s="1"/>
      <c r="B59" s="1"/>
      <c r="O59" s="1"/>
      <c r="Q59" s="1"/>
      <c r="R59" s="1"/>
    </row>
    <row r="60" spans="1:18">
      <c r="A60" s="1"/>
      <c r="B60" s="1"/>
      <c r="C60" s="1">
        <v>1</v>
      </c>
      <c r="D60" s="1">
        <v>2</v>
      </c>
      <c r="E60" s="1">
        <v>3</v>
      </c>
      <c r="F60" s="1">
        <v>4</v>
      </c>
      <c r="G60" s="1">
        <v>5</v>
      </c>
      <c r="H60" s="1">
        <v>6</v>
      </c>
      <c r="I60" s="1">
        <v>7</v>
      </c>
      <c r="J60" s="1">
        <v>8</v>
      </c>
      <c r="K60" s="1">
        <v>9</v>
      </c>
      <c r="L60" s="1">
        <v>10</v>
      </c>
      <c r="M60" s="1">
        <v>11</v>
      </c>
      <c r="N60" s="1">
        <v>12</v>
      </c>
      <c r="O60" s="1"/>
      <c r="Q60" s="1"/>
      <c r="R60" s="1"/>
    </row>
    <row r="61" spans="1:18" ht="16">
      <c r="A61" s="1"/>
      <c r="B61" s="1"/>
      <c r="C61" s="1" t="s">
        <v>0</v>
      </c>
      <c r="D61" s="1" t="s">
        <v>1</v>
      </c>
      <c r="E61" s="1" t="s">
        <v>2</v>
      </c>
      <c r="F61" s="1" t="s">
        <v>3</v>
      </c>
      <c r="G61" s="1" t="s">
        <v>4</v>
      </c>
      <c r="H61" s="1" t="s">
        <v>5</v>
      </c>
      <c r="I61" s="1" t="s">
        <v>6</v>
      </c>
      <c r="J61" s="1" t="s">
        <v>7</v>
      </c>
      <c r="K61" s="1" t="s">
        <v>8</v>
      </c>
      <c r="L61" s="1" t="s">
        <v>9</v>
      </c>
      <c r="M61" s="1" t="s">
        <v>10</v>
      </c>
      <c r="N61" s="1" t="s">
        <v>11</v>
      </c>
      <c r="O61" s="1"/>
      <c r="Q61" s="1"/>
      <c r="R61" s="1"/>
    </row>
    <row r="62" spans="1:18">
      <c r="A62" s="1"/>
      <c r="B62" s="1"/>
      <c r="C62" s="1">
        <f>C51</f>
        <v>2</v>
      </c>
      <c r="D62" s="1">
        <f t="shared" ref="D62:N62" si="21">D51</f>
        <v>1</v>
      </c>
      <c r="E62" s="1">
        <f t="shared" si="21"/>
        <v>0</v>
      </c>
      <c r="F62" s="1">
        <f t="shared" si="21"/>
        <v>0</v>
      </c>
      <c r="G62" s="1">
        <f t="shared" si="21"/>
        <v>0</v>
      </c>
      <c r="H62" s="1">
        <f t="shared" si="21"/>
        <v>0</v>
      </c>
      <c r="I62" s="1">
        <f t="shared" si="21"/>
        <v>0</v>
      </c>
      <c r="J62" s="1">
        <f t="shared" si="21"/>
        <v>0</v>
      </c>
      <c r="K62" s="1">
        <f t="shared" si="21"/>
        <v>0</v>
      </c>
      <c r="L62" s="1">
        <f t="shared" si="21"/>
        <v>0</v>
      </c>
      <c r="M62" s="1">
        <f t="shared" si="21"/>
        <v>0</v>
      </c>
      <c r="N62" s="1">
        <f t="shared" si="21"/>
        <v>-1000</v>
      </c>
      <c r="O62" s="1"/>
      <c r="Q62" s="1"/>
      <c r="R62" s="1"/>
    </row>
    <row r="63" spans="1:18">
      <c r="A63" s="1"/>
      <c r="B63" s="1"/>
      <c r="O63" s="1"/>
      <c r="Q63" s="1"/>
      <c r="R63" s="1"/>
    </row>
    <row r="64" spans="1:18" ht="17" thickBot="1">
      <c r="A64" s="1"/>
      <c r="B64" s="1"/>
      <c r="C64" s="1" t="s">
        <v>12</v>
      </c>
      <c r="D64" s="1" t="s">
        <v>13</v>
      </c>
      <c r="E64" s="1" t="s">
        <v>14</v>
      </c>
      <c r="F64" s="1" t="s">
        <v>15</v>
      </c>
      <c r="G64" s="1" t="s">
        <v>16</v>
      </c>
      <c r="H64" s="1" t="s">
        <v>17</v>
      </c>
      <c r="I64" s="1" t="s">
        <v>18</v>
      </c>
      <c r="J64" s="1" t="s">
        <v>19</v>
      </c>
      <c r="K64" s="1" t="s">
        <v>20</v>
      </c>
      <c r="L64" s="1" t="s">
        <v>21</v>
      </c>
      <c r="M64" s="1" t="s">
        <v>22</v>
      </c>
      <c r="N64" s="1" t="s">
        <v>23</v>
      </c>
      <c r="O64" s="1"/>
      <c r="Q64" s="1"/>
      <c r="R64" s="1"/>
    </row>
    <row r="65" spans="1:18" ht="15" thickBot="1">
      <c r="A65" s="1"/>
      <c r="B65" s="1"/>
      <c r="C65" s="4">
        <f>IF(AND($P56&lt;&gt;$P57,$B56&lt;$B57),IF(C60=$P56,C54-1,IF(C60=$P57,C54+1,C54)),C54)</f>
        <v>4</v>
      </c>
      <c r="D65" s="5">
        <f t="shared" ref="D65:N65" si="22">IF(AND($P56&lt;&gt;$P57,$B56&lt;$B57),IF(D60=$P56,D54-1,IF(D60=$P57,D54+1,D54)),D54)</f>
        <v>1</v>
      </c>
      <c r="E65" s="5">
        <f t="shared" si="22"/>
        <v>0</v>
      </c>
      <c r="F65" s="5">
        <f t="shared" si="22"/>
        <v>0</v>
      </c>
      <c r="G65" s="5">
        <f t="shared" si="22"/>
        <v>0</v>
      </c>
      <c r="H65" s="5">
        <f t="shared" si="22"/>
        <v>0</v>
      </c>
      <c r="I65" s="5">
        <f t="shared" si="22"/>
        <v>0</v>
      </c>
      <c r="J65" s="5">
        <f t="shared" si="22"/>
        <v>0</v>
      </c>
      <c r="K65" s="5">
        <f t="shared" si="22"/>
        <v>0</v>
      </c>
      <c r="L65" s="5">
        <f t="shared" si="22"/>
        <v>0</v>
      </c>
      <c r="M65" s="5">
        <f t="shared" si="22"/>
        <v>0</v>
      </c>
      <c r="N65" s="6">
        <f t="shared" si="22"/>
        <v>10</v>
      </c>
      <c r="O65" s="1"/>
      <c r="Q65" s="1"/>
      <c r="R65" s="1"/>
    </row>
    <row r="66" spans="1:18">
      <c r="A66" s="1"/>
      <c r="B66" s="1"/>
      <c r="O66" s="1"/>
      <c r="Q66" s="1"/>
      <c r="R66" s="1"/>
    </row>
    <row r="67" spans="1:18">
      <c r="A67" s="1" t="s">
        <v>24</v>
      </c>
      <c r="B67" s="1">
        <f>MIN(C67:N67)</f>
        <v>-1002.302585092994</v>
      </c>
      <c r="C67" s="1">
        <f>IF(C65=0,1000,C$7-LN(C65))</f>
        <v>0.61370563888010943</v>
      </c>
      <c r="D67" s="1">
        <f t="shared" ref="D67:N67" si="23">IF(D65=0,1000,D$7-LN(D65))</f>
        <v>1</v>
      </c>
      <c r="E67" s="1">
        <f t="shared" si="23"/>
        <v>1000</v>
      </c>
      <c r="F67" s="1">
        <f t="shared" si="23"/>
        <v>1000</v>
      </c>
      <c r="G67" s="1">
        <f t="shared" si="23"/>
        <v>1000</v>
      </c>
      <c r="H67" s="1">
        <f t="shared" si="23"/>
        <v>1000</v>
      </c>
      <c r="I67" s="1">
        <f t="shared" si="23"/>
        <v>1000</v>
      </c>
      <c r="J67" s="1">
        <f t="shared" si="23"/>
        <v>1000</v>
      </c>
      <c r="K67" s="1">
        <f t="shared" si="23"/>
        <v>1000</v>
      </c>
      <c r="L67" s="1">
        <f t="shared" si="23"/>
        <v>1000</v>
      </c>
      <c r="M67" s="1">
        <f t="shared" si="23"/>
        <v>1000</v>
      </c>
      <c r="N67" s="1">
        <f t="shared" si="23"/>
        <v>-1002.302585092994</v>
      </c>
      <c r="O67" s="1"/>
      <c r="P67" s="1">
        <f>MATCH(B67,C67:N67,0)</f>
        <v>12</v>
      </c>
      <c r="Q67" s="1"/>
      <c r="R67" s="1"/>
    </row>
    <row r="68" spans="1:18">
      <c r="A68" s="1" t="s">
        <v>25</v>
      </c>
      <c r="B68" s="1">
        <f>MAX(C68:N68)</f>
        <v>0.39056208756589972</v>
      </c>
      <c r="C68" s="1">
        <f>C$7-LN(C65+1)</f>
        <v>0.39056208756589972</v>
      </c>
      <c r="D68" s="1">
        <f t="shared" ref="D68:N68" si="24">D$7-LN(D65+1)</f>
        <v>0.30685281944005471</v>
      </c>
      <c r="E68" s="1">
        <f t="shared" si="24"/>
        <v>0</v>
      </c>
      <c r="F68" s="1">
        <f t="shared" si="24"/>
        <v>0</v>
      </c>
      <c r="G68" s="1">
        <f t="shared" si="24"/>
        <v>0</v>
      </c>
      <c r="H68" s="1">
        <f t="shared" si="24"/>
        <v>0</v>
      </c>
      <c r="I68" s="1">
        <f t="shared" si="24"/>
        <v>0</v>
      </c>
      <c r="J68" s="1">
        <f t="shared" si="24"/>
        <v>0</v>
      </c>
      <c r="K68" s="1">
        <f t="shared" si="24"/>
        <v>0</v>
      </c>
      <c r="L68" s="1">
        <f t="shared" si="24"/>
        <v>0</v>
      </c>
      <c r="M68" s="1">
        <f t="shared" si="24"/>
        <v>0</v>
      </c>
      <c r="N68" s="1">
        <f t="shared" si="24"/>
        <v>-1002.3978952727983</v>
      </c>
      <c r="O68" s="1"/>
      <c r="P68" s="1">
        <f>MATCH(B68,C68:N68,0)</f>
        <v>1</v>
      </c>
      <c r="Q68" s="1"/>
      <c r="R68" s="1"/>
    </row>
    <row r="69" spans="1:18">
      <c r="A69" s="1"/>
      <c r="B69" s="1"/>
      <c r="O69" s="1"/>
      <c r="Q69" s="1"/>
      <c r="R69" s="1"/>
    </row>
    <row r="70" spans="1:18">
      <c r="A70" s="1"/>
      <c r="B70" s="1"/>
      <c r="O70" s="1"/>
      <c r="Q70" s="1"/>
      <c r="R70" s="1"/>
    </row>
    <row r="71" spans="1:18">
      <c r="A71" s="1"/>
      <c r="B71" s="1"/>
      <c r="C71" s="1">
        <v>1</v>
      </c>
      <c r="D71" s="1">
        <v>2</v>
      </c>
      <c r="E71" s="1">
        <v>3</v>
      </c>
      <c r="F71" s="1">
        <v>4</v>
      </c>
      <c r="G71" s="1">
        <v>5</v>
      </c>
      <c r="H71" s="1">
        <v>6</v>
      </c>
      <c r="I71" s="1">
        <v>7</v>
      </c>
      <c r="J71" s="1">
        <v>8</v>
      </c>
      <c r="K71" s="1">
        <v>9</v>
      </c>
      <c r="L71" s="1">
        <v>10</v>
      </c>
      <c r="M71" s="1">
        <v>11</v>
      </c>
      <c r="N71" s="1">
        <v>12</v>
      </c>
      <c r="O71" s="1"/>
      <c r="Q71" s="1"/>
      <c r="R71" s="1"/>
    </row>
    <row r="72" spans="1:18" ht="16">
      <c r="A72" s="1"/>
      <c r="B72" s="1"/>
      <c r="C72" s="1" t="s">
        <v>0</v>
      </c>
      <c r="D72" s="1" t="s">
        <v>1</v>
      </c>
      <c r="E72" s="1" t="s">
        <v>2</v>
      </c>
      <c r="F72" s="1" t="s">
        <v>3</v>
      </c>
      <c r="G72" s="1" t="s">
        <v>4</v>
      </c>
      <c r="H72" s="1" t="s">
        <v>5</v>
      </c>
      <c r="I72" s="1" t="s">
        <v>6</v>
      </c>
      <c r="J72" s="1" t="s">
        <v>7</v>
      </c>
      <c r="K72" s="1" t="s">
        <v>8</v>
      </c>
      <c r="L72" s="1" t="s">
        <v>9</v>
      </c>
      <c r="M72" s="1" t="s">
        <v>10</v>
      </c>
      <c r="N72" s="1" t="s">
        <v>11</v>
      </c>
      <c r="O72" s="1"/>
      <c r="Q72" s="1"/>
      <c r="R72" s="1"/>
    </row>
    <row r="73" spans="1:18">
      <c r="A73" s="1"/>
      <c r="B73" s="1"/>
      <c r="C73" s="1">
        <f>C62</f>
        <v>2</v>
      </c>
      <c r="D73" s="1">
        <f t="shared" ref="D73:N73" si="25">D62</f>
        <v>1</v>
      </c>
      <c r="E73" s="1">
        <f t="shared" si="25"/>
        <v>0</v>
      </c>
      <c r="F73" s="1">
        <f t="shared" si="25"/>
        <v>0</v>
      </c>
      <c r="G73" s="1">
        <f t="shared" si="25"/>
        <v>0</v>
      </c>
      <c r="H73" s="1">
        <f t="shared" si="25"/>
        <v>0</v>
      </c>
      <c r="I73" s="1">
        <f t="shared" si="25"/>
        <v>0</v>
      </c>
      <c r="J73" s="1">
        <f t="shared" si="25"/>
        <v>0</v>
      </c>
      <c r="K73" s="1">
        <f t="shared" si="25"/>
        <v>0</v>
      </c>
      <c r="L73" s="1">
        <f t="shared" si="25"/>
        <v>0</v>
      </c>
      <c r="M73" s="1">
        <f t="shared" si="25"/>
        <v>0</v>
      </c>
      <c r="N73" s="1">
        <f t="shared" si="25"/>
        <v>-1000</v>
      </c>
      <c r="O73" s="1"/>
      <c r="Q73" s="1"/>
      <c r="R73" s="1"/>
    </row>
    <row r="74" spans="1:18">
      <c r="A74" s="1"/>
      <c r="B74" s="1"/>
      <c r="O74" s="1"/>
      <c r="Q74" s="1"/>
      <c r="R74" s="1"/>
    </row>
    <row r="75" spans="1:18" ht="17" thickBot="1">
      <c r="A75" s="1"/>
      <c r="B75" s="1"/>
      <c r="C75" s="7" t="s">
        <v>12</v>
      </c>
      <c r="D75" s="7" t="s">
        <v>13</v>
      </c>
      <c r="E75" s="7" t="s">
        <v>14</v>
      </c>
      <c r="F75" s="7" t="s">
        <v>15</v>
      </c>
      <c r="G75" s="7" t="s">
        <v>16</v>
      </c>
      <c r="H75" s="7" t="s">
        <v>17</v>
      </c>
      <c r="I75" s="7" t="s">
        <v>18</v>
      </c>
      <c r="J75" s="7" t="s">
        <v>19</v>
      </c>
      <c r="K75" s="7" t="s">
        <v>20</v>
      </c>
      <c r="L75" s="7" t="s">
        <v>21</v>
      </c>
      <c r="M75" s="7" t="s">
        <v>22</v>
      </c>
      <c r="N75" s="7" t="s">
        <v>23</v>
      </c>
      <c r="O75" s="1"/>
      <c r="Q75" s="1"/>
      <c r="R75" s="1"/>
    </row>
    <row r="76" spans="1:18" ht="15" thickBot="1">
      <c r="A76" s="1"/>
      <c r="B76" s="1"/>
      <c r="C76" s="4">
        <f>IF(AND($P67&lt;&gt;$P68,$B67&lt;$B68),IF(C71=$P67,C65-1,IF(C71=$P68,C65+1,C65)),C65)</f>
        <v>5</v>
      </c>
      <c r="D76" s="5">
        <f t="shared" ref="D76:N76" si="26">IF(AND($P67&lt;&gt;$P68,$B67&lt;$B68),IF(D71=$P67,D65-1,IF(D71=$P68,D65+1,D65)),D65)</f>
        <v>1</v>
      </c>
      <c r="E76" s="5">
        <f t="shared" si="26"/>
        <v>0</v>
      </c>
      <c r="F76" s="5">
        <f t="shared" si="26"/>
        <v>0</v>
      </c>
      <c r="G76" s="5">
        <f t="shared" si="26"/>
        <v>0</v>
      </c>
      <c r="H76" s="5">
        <f t="shared" si="26"/>
        <v>0</v>
      </c>
      <c r="I76" s="5">
        <f t="shared" si="26"/>
        <v>0</v>
      </c>
      <c r="J76" s="5">
        <f t="shared" si="26"/>
        <v>0</v>
      </c>
      <c r="K76" s="5">
        <f t="shared" si="26"/>
        <v>0</v>
      </c>
      <c r="L76" s="5">
        <f t="shared" si="26"/>
        <v>0</v>
      </c>
      <c r="M76" s="5">
        <f t="shared" si="26"/>
        <v>0</v>
      </c>
      <c r="N76" s="6">
        <f t="shared" si="26"/>
        <v>9</v>
      </c>
      <c r="O76" s="1"/>
      <c r="Q76" s="1"/>
      <c r="R76" s="1"/>
    </row>
    <row r="77" spans="1:18">
      <c r="A77" s="1"/>
      <c r="B77" s="1"/>
      <c r="O77" s="1"/>
      <c r="Q77" s="1"/>
      <c r="R77" s="1"/>
    </row>
    <row r="78" spans="1:18">
      <c r="A78" s="1" t="s">
        <v>24</v>
      </c>
      <c r="B78" s="1">
        <f>MIN(C78:N78)</f>
        <v>-1002.1972245773362</v>
      </c>
      <c r="C78" s="1">
        <f>IF(C76=0,1000,C$7-LN(C76))</f>
        <v>0.39056208756589972</v>
      </c>
      <c r="D78" s="1">
        <f t="shared" ref="D78:N78" si="27">IF(D76=0,1000,D$7-LN(D76))</f>
        <v>1</v>
      </c>
      <c r="E78" s="1">
        <f t="shared" si="27"/>
        <v>1000</v>
      </c>
      <c r="F78" s="1">
        <f t="shared" si="27"/>
        <v>1000</v>
      </c>
      <c r="G78" s="1">
        <f t="shared" si="27"/>
        <v>1000</v>
      </c>
      <c r="H78" s="1">
        <f t="shared" si="27"/>
        <v>1000</v>
      </c>
      <c r="I78" s="1">
        <f t="shared" si="27"/>
        <v>1000</v>
      </c>
      <c r="J78" s="1">
        <f t="shared" si="27"/>
        <v>1000</v>
      </c>
      <c r="K78" s="1">
        <f t="shared" si="27"/>
        <v>1000</v>
      </c>
      <c r="L78" s="1">
        <f t="shared" si="27"/>
        <v>1000</v>
      </c>
      <c r="M78" s="1">
        <f t="shared" si="27"/>
        <v>1000</v>
      </c>
      <c r="N78" s="1">
        <f t="shared" si="27"/>
        <v>-1002.1972245773362</v>
      </c>
      <c r="O78" s="1"/>
      <c r="P78" s="1">
        <f>MATCH(B78,C78:N78,0)</f>
        <v>12</v>
      </c>
      <c r="Q78" s="1"/>
      <c r="R78" s="1"/>
    </row>
    <row r="79" spans="1:18">
      <c r="A79" s="1" t="s">
        <v>25</v>
      </c>
      <c r="B79" s="1">
        <f>MAX(C79:N79)</f>
        <v>0.30685281944005471</v>
      </c>
      <c r="C79" s="1">
        <f>C$7-LN(C76+1)</f>
        <v>0.20824053077194504</v>
      </c>
      <c r="D79" s="1">
        <f t="shared" ref="D79:N79" si="28">D$7-LN(D76+1)</f>
        <v>0.30685281944005471</v>
      </c>
      <c r="E79" s="1">
        <f t="shared" si="28"/>
        <v>0</v>
      </c>
      <c r="F79" s="1">
        <f t="shared" si="28"/>
        <v>0</v>
      </c>
      <c r="G79" s="1">
        <f t="shared" si="28"/>
        <v>0</v>
      </c>
      <c r="H79" s="1">
        <f t="shared" si="28"/>
        <v>0</v>
      </c>
      <c r="I79" s="1">
        <f t="shared" si="28"/>
        <v>0</v>
      </c>
      <c r="J79" s="1">
        <f t="shared" si="28"/>
        <v>0</v>
      </c>
      <c r="K79" s="1">
        <f t="shared" si="28"/>
        <v>0</v>
      </c>
      <c r="L79" s="1">
        <f t="shared" si="28"/>
        <v>0</v>
      </c>
      <c r="M79" s="1">
        <f t="shared" si="28"/>
        <v>0</v>
      </c>
      <c r="N79" s="1">
        <f t="shared" si="28"/>
        <v>-1002.302585092994</v>
      </c>
      <c r="O79" s="1"/>
      <c r="P79" s="1">
        <f>MATCH(B79,C79:N79,0)</f>
        <v>2</v>
      </c>
      <c r="Q79" s="1"/>
      <c r="R79" s="1"/>
    </row>
    <row r="80" spans="1:18">
      <c r="A80" s="1"/>
      <c r="B80" s="1"/>
      <c r="O80" s="1"/>
      <c r="Q80" s="1"/>
      <c r="R80" s="1"/>
    </row>
    <row r="81" spans="1:18">
      <c r="A81" s="1"/>
      <c r="B81" s="1"/>
      <c r="O81" s="1"/>
      <c r="Q81" s="1"/>
      <c r="R81" s="1"/>
    </row>
    <row r="82" spans="1:18">
      <c r="A82" s="1"/>
      <c r="B82" s="1"/>
      <c r="C82" s="1">
        <v>1</v>
      </c>
      <c r="D82" s="1">
        <v>2</v>
      </c>
      <c r="E82" s="1">
        <v>3</v>
      </c>
      <c r="F82" s="1">
        <v>4</v>
      </c>
      <c r="G82" s="1">
        <v>5</v>
      </c>
      <c r="H82" s="1">
        <v>6</v>
      </c>
      <c r="I82" s="1">
        <v>7</v>
      </c>
      <c r="J82" s="1">
        <v>8</v>
      </c>
      <c r="K82" s="1">
        <v>9</v>
      </c>
      <c r="L82" s="1">
        <v>10</v>
      </c>
      <c r="M82" s="1">
        <v>11</v>
      </c>
      <c r="N82" s="1">
        <v>12</v>
      </c>
      <c r="O82" s="1"/>
      <c r="Q82" s="1"/>
      <c r="R82" s="1"/>
    </row>
    <row r="83" spans="1:18" ht="16">
      <c r="A83" s="1"/>
      <c r="B83" s="1"/>
      <c r="C83" s="1" t="s">
        <v>0</v>
      </c>
      <c r="D83" s="1" t="s">
        <v>1</v>
      </c>
      <c r="E83" s="1" t="s">
        <v>2</v>
      </c>
      <c r="F83" s="1" t="s">
        <v>3</v>
      </c>
      <c r="G83" s="1" t="s">
        <v>4</v>
      </c>
      <c r="H83" s="1" t="s">
        <v>5</v>
      </c>
      <c r="I83" s="1" t="s">
        <v>6</v>
      </c>
      <c r="J83" s="1" t="s">
        <v>7</v>
      </c>
      <c r="K83" s="1" t="s">
        <v>8</v>
      </c>
      <c r="L83" s="1" t="s">
        <v>9</v>
      </c>
      <c r="M83" s="1" t="s">
        <v>10</v>
      </c>
      <c r="N83" s="1" t="s">
        <v>11</v>
      </c>
      <c r="O83" s="1"/>
      <c r="Q83" s="1"/>
      <c r="R83" s="1"/>
    </row>
    <row r="84" spans="1:18">
      <c r="A84" s="1"/>
      <c r="B84" s="1"/>
      <c r="C84" s="1">
        <f>C73</f>
        <v>2</v>
      </c>
      <c r="D84" s="1">
        <f t="shared" ref="D84:N84" si="29">D73</f>
        <v>1</v>
      </c>
      <c r="E84" s="1">
        <f t="shared" si="29"/>
        <v>0</v>
      </c>
      <c r="F84" s="1">
        <f t="shared" si="29"/>
        <v>0</v>
      </c>
      <c r="G84" s="1">
        <f t="shared" si="29"/>
        <v>0</v>
      </c>
      <c r="H84" s="1">
        <f t="shared" si="29"/>
        <v>0</v>
      </c>
      <c r="I84" s="1">
        <f t="shared" si="29"/>
        <v>0</v>
      </c>
      <c r="J84" s="1">
        <f t="shared" si="29"/>
        <v>0</v>
      </c>
      <c r="K84" s="1">
        <f t="shared" si="29"/>
        <v>0</v>
      </c>
      <c r="L84" s="1">
        <f t="shared" si="29"/>
        <v>0</v>
      </c>
      <c r="M84" s="1">
        <f t="shared" si="29"/>
        <v>0</v>
      </c>
      <c r="N84" s="1">
        <f t="shared" si="29"/>
        <v>-1000</v>
      </c>
      <c r="O84" s="1"/>
      <c r="Q84" s="1"/>
      <c r="R84" s="1">
        <f>2-LN(6)</f>
        <v>0.20824053077194504</v>
      </c>
    </row>
    <row r="85" spans="1:18">
      <c r="A85" s="1"/>
      <c r="B85" s="1"/>
      <c r="O85" s="1"/>
      <c r="Q85" s="1"/>
      <c r="R85" s="1">
        <f>1-LN(2)</f>
        <v>0.30685281944005471</v>
      </c>
    </row>
    <row r="86" spans="1:18" ht="17" thickBot="1">
      <c r="A86" s="1"/>
      <c r="B86" s="1"/>
      <c r="C86" s="1" t="s">
        <v>12</v>
      </c>
      <c r="D86" s="1" t="s">
        <v>13</v>
      </c>
      <c r="E86" s="1" t="s">
        <v>14</v>
      </c>
      <c r="F86" s="1" t="s">
        <v>15</v>
      </c>
      <c r="G86" s="1" t="s">
        <v>16</v>
      </c>
      <c r="H86" s="1" t="s">
        <v>17</v>
      </c>
      <c r="I86" s="1" t="s">
        <v>18</v>
      </c>
      <c r="J86" s="1" t="s">
        <v>19</v>
      </c>
      <c r="K86" s="1" t="s">
        <v>20</v>
      </c>
      <c r="L86" s="1" t="s">
        <v>21</v>
      </c>
      <c r="M86" s="1" t="s">
        <v>22</v>
      </c>
      <c r="N86" s="1" t="s">
        <v>23</v>
      </c>
      <c r="O86" s="1"/>
      <c r="Q86" s="1"/>
      <c r="R86" s="1"/>
    </row>
    <row r="87" spans="1:18" ht="15" thickBot="1">
      <c r="A87" s="1"/>
      <c r="B87" s="1"/>
      <c r="C87" s="4">
        <f>IF(AND($P78&lt;&gt;$P79,$B78&lt;$B79),IF(C82=$P78,C76-1,IF(C82=$P79,C76+1,C76)),C76)</f>
        <v>5</v>
      </c>
      <c r="D87" s="5">
        <f t="shared" ref="D87:N87" si="30">IF(AND($P78&lt;&gt;$P79,$B78&lt;$B79),IF(D82=$P78,D76-1,IF(D82=$P79,D76+1,D76)),D76)</f>
        <v>2</v>
      </c>
      <c r="E87" s="5">
        <f t="shared" si="30"/>
        <v>0</v>
      </c>
      <c r="F87" s="5">
        <f t="shared" si="30"/>
        <v>0</v>
      </c>
      <c r="G87" s="5">
        <f t="shared" si="30"/>
        <v>0</v>
      </c>
      <c r="H87" s="5">
        <f t="shared" si="30"/>
        <v>0</v>
      </c>
      <c r="I87" s="5">
        <f t="shared" si="30"/>
        <v>0</v>
      </c>
      <c r="J87" s="5">
        <f t="shared" si="30"/>
        <v>0</v>
      </c>
      <c r="K87" s="5">
        <f t="shared" si="30"/>
        <v>0</v>
      </c>
      <c r="L87" s="5">
        <f t="shared" si="30"/>
        <v>0</v>
      </c>
      <c r="M87" s="5">
        <f t="shared" si="30"/>
        <v>0</v>
      </c>
      <c r="N87" s="6">
        <f t="shared" si="30"/>
        <v>8</v>
      </c>
      <c r="O87" s="1"/>
      <c r="Q87" s="1"/>
      <c r="R87" s="1"/>
    </row>
    <row r="88" spans="1:18">
      <c r="A88" s="1"/>
      <c r="B88" s="1"/>
      <c r="O88" s="1"/>
      <c r="Q88" s="1"/>
      <c r="R88" s="1"/>
    </row>
    <row r="89" spans="1:18">
      <c r="A89" s="1" t="s">
        <v>24</v>
      </c>
      <c r="B89" s="1">
        <f>MIN(C89:N89)</f>
        <v>-1002.0794415416798</v>
      </c>
      <c r="C89" s="1">
        <f>IF(C87=0,1000,C$7-LN(C87))</f>
        <v>0.39056208756589972</v>
      </c>
      <c r="D89" s="1">
        <f t="shared" ref="D89:N89" si="31">IF(D87=0,1000,D$7-LN(D87))</f>
        <v>0.30685281944005471</v>
      </c>
      <c r="E89" s="1">
        <f t="shared" si="31"/>
        <v>1000</v>
      </c>
      <c r="F89" s="1">
        <f t="shared" si="31"/>
        <v>1000</v>
      </c>
      <c r="G89" s="1">
        <f t="shared" si="31"/>
        <v>1000</v>
      </c>
      <c r="H89" s="1">
        <f t="shared" si="31"/>
        <v>1000</v>
      </c>
      <c r="I89" s="1">
        <f t="shared" si="31"/>
        <v>1000</v>
      </c>
      <c r="J89" s="1">
        <f t="shared" si="31"/>
        <v>1000</v>
      </c>
      <c r="K89" s="1">
        <f t="shared" si="31"/>
        <v>1000</v>
      </c>
      <c r="L89" s="1">
        <f t="shared" si="31"/>
        <v>1000</v>
      </c>
      <c r="M89" s="1">
        <f t="shared" si="31"/>
        <v>1000</v>
      </c>
      <c r="N89" s="1">
        <f t="shared" si="31"/>
        <v>-1002.0794415416798</v>
      </c>
      <c r="O89" s="1"/>
      <c r="P89" s="1">
        <f>MATCH(B89,C89:N89,0)</f>
        <v>12</v>
      </c>
      <c r="Q89" s="1"/>
      <c r="R89" s="1"/>
    </row>
    <row r="90" spans="1:18">
      <c r="A90" s="1" t="s">
        <v>25</v>
      </c>
      <c r="B90" s="1">
        <f>MAX(C90:N90)</f>
        <v>0.20824053077194504</v>
      </c>
      <c r="C90" s="1">
        <f>C$7-LN(C87+1)</f>
        <v>0.20824053077194504</v>
      </c>
      <c r="D90" s="1">
        <f t="shared" ref="D90:N90" si="32">D$7-LN(D87+1)</f>
        <v>-9.8612288668109782E-2</v>
      </c>
      <c r="E90" s="1">
        <f t="shared" si="32"/>
        <v>0</v>
      </c>
      <c r="F90" s="1">
        <f t="shared" si="32"/>
        <v>0</v>
      </c>
      <c r="G90" s="1">
        <f t="shared" si="32"/>
        <v>0</v>
      </c>
      <c r="H90" s="1">
        <f t="shared" si="32"/>
        <v>0</v>
      </c>
      <c r="I90" s="1">
        <f t="shared" si="32"/>
        <v>0</v>
      </c>
      <c r="J90" s="1">
        <f t="shared" si="32"/>
        <v>0</v>
      </c>
      <c r="K90" s="1">
        <f t="shared" si="32"/>
        <v>0</v>
      </c>
      <c r="L90" s="1">
        <f t="shared" si="32"/>
        <v>0</v>
      </c>
      <c r="M90" s="1">
        <f t="shared" si="32"/>
        <v>0</v>
      </c>
      <c r="N90" s="1">
        <f t="shared" si="32"/>
        <v>-1002.1972245773362</v>
      </c>
      <c r="O90" s="1"/>
      <c r="P90" s="1">
        <f>MATCH(B90,C90:N90,0)</f>
        <v>1</v>
      </c>
      <c r="Q90" s="1"/>
      <c r="R90" s="1"/>
    </row>
    <row r="91" spans="1:18">
      <c r="A91" s="1"/>
      <c r="B91" s="1"/>
      <c r="O91" s="1"/>
      <c r="Q91" s="1"/>
      <c r="R91" s="1"/>
    </row>
    <row r="92" spans="1:18">
      <c r="A92" s="1"/>
      <c r="B92" s="1"/>
      <c r="O92" s="1"/>
      <c r="Q92" s="1"/>
      <c r="R92" s="1"/>
    </row>
    <row r="93" spans="1:18">
      <c r="A93" s="1"/>
      <c r="B93" s="1"/>
      <c r="C93" s="1">
        <v>1</v>
      </c>
      <c r="D93" s="1">
        <v>2</v>
      </c>
      <c r="E93" s="1">
        <v>3</v>
      </c>
      <c r="F93" s="1">
        <v>4</v>
      </c>
      <c r="G93" s="1">
        <v>5</v>
      </c>
      <c r="H93" s="1">
        <v>6</v>
      </c>
      <c r="I93" s="1">
        <v>7</v>
      </c>
      <c r="J93" s="1">
        <v>8</v>
      </c>
      <c r="K93" s="1">
        <v>9</v>
      </c>
      <c r="L93" s="1">
        <v>10</v>
      </c>
      <c r="M93" s="1">
        <v>11</v>
      </c>
      <c r="N93" s="1">
        <v>12</v>
      </c>
      <c r="O93" s="1"/>
      <c r="Q93" s="1"/>
      <c r="R93" s="1"/>
    </row>
    <row r="94" spans="1:18" ht="16">
      <c r="A94" s="1"/>
      <c r="B94" s="1"/>
      <c r="C94" s="1" t="s">
        <v>0</v>
      </c>
      <c r="D94" s="1" t="s">
        <v>1</v>
      </c>
      <c r="E94" s="1" t="s">
        <v>2</v>
      </c>
      <c r="F94" s="1" t="s">
        <v>3</v>
      </c>
      <c r="G94" s="1" t="s">
        <v>4</v>
      </c>
      <c r="H94" s="1" t="s">
        <v>5</v>
      </c>
      <c r="I94" s="1" t="s">
        <v>6</v>
      </c>
      <c r="J94" s="1" t="s">
        <v>7</v>
      </c>
      <c r="K94" s="1" t="s">
        <v>8</v>
      </c>
      <c r="L94" s="1" t="s">
        <v>9</v>
      </c>
      <c r="M94" s="1" t="s">
        <v>10</v>
      </c>
      <c r="N94" s="1" t="s">
        <v>11</v>
      </c>
      <c r="O94" s="1"/>
      <c r="Q94" s="1"/>
      <c r="R94" s="1"/>
    </row>
    <row r="95" spans="1:18">
      <c r="A95" s="1"/>
      <c r="B95" s="1"/>
      <c r="C95" s="1">
        <f>C84</f>
        <v>2</v>
      </c>
      <c r="D95" s="1">
        <f t="shared" ref="D95:N95" si="33">D84</f>
        <v>1</v>
      </c>
      <c r="E95" s="1">
        <f t="shared" si="33"/>
        <v>0</v>
      </c>
      <c r="F95" s="1">
        <f t="shared" si="33"/>
        <v>0</v>
      </c>
      <c r="G95" s="1">
        <f t="shared" si="33"/>
        <v>0</v>
      </c>
      <c r="H95" s="1">
        <f t="shared" si="33"/>
        <v>0</v>
      </c>
      <c r="I95" s="1">
        <f t="shared" si="33"/>
        <v>0</v>
      </c>
      <c r="J95" s="1">
        <f t="shared" si="33"/>
        <v>0</v>
      </c>
      <c r="K95" s="1">
        <f t="shared" si="33"/>
        <v>0</v>
      </c>
      <c r="L95" s="1">
        <f t="shared" si="33"/>
        <v>0</v>
      </c>
      <c r="M95" s="1">
        <f t="shared" si="33"/>
        <v>0</v>
      </c>
      <c r="N95" s="1">
        <f t="shared" si="33"/>
        <v>-1000</v>
      </c>
      <c r="O95" s="1"/>
      <c r="Q95" s="1"/>
      <c r="R95" s="1"/>
    </row>
    <row r="96" spans="1:18">
      <c r="A96" s="1"/>
      <c r="B96" s="1"/>
      <c r="O96" s="1"/>
      <c r="Q96" s="1"/>
      <c r="R96" s="1"/>
    </row>
    <row r="97" spans="1:18" ht="17" thickBot="1">
      <c r="A97" s="1"/>
      <c r="B97" s="1"/>
      <c r="C97" s="1" t="s">
        <v>12</v>
      </c>
      <c r="D97" s="1" t="s">
        <v>13</v>
      </c>
      <c r="E97" s="1" t="s">
        <v>14</v>
      </c>
      <c r="F97" s="1" t="s">
        <v>15</v>
      </c>
      <c r="G97" s="1" t="s">
        <v>16</v>
      </c>
      <c r="H97" s="1" t="s">
        <v>17</v>
      </c>
      <c r="I97" s="1" t="s">
        <v>18</v>
      </c>
      <c r="J97" s="1" t="s">
        <v>19</v>
      </c>
      <c r="K97" s="1" t="s">
        <v>20</v>
      </c>
      <c r="L97" s="1" t="s">
        <v>21</v>
      </c>
      <c r="M97" s="1" t="s">
        <v>22</v>
      </c>
      <c r="N97" s="1" t="s">
        <v>23</v>
      </c>
      <c r="O97" s="1"/>
      <c r="Q97" s="1"/>
      <c r="R97" s="1"/>
    </row>
    <row r="98" spans="1:18" ht="15" thickBot="1">
      <c r="A98" s="1"/>
      <c r="B98" s="1"/>
      <c r="C98" s="4">
        <f>IF(AND($P89&lt;&gt;$P90,$B89&lt;$B90),IF(C93=$P89,C87-1,IF(C93=$P90,C87+1,C87)),C87)</f>
        <v>6</v>
      </c>
      <c r="D98" s="5">
        <f t="shared" ref="D98:N98" si="34">IF(AND($P89&lt;&gt;$P90,$B89&lt;$B90),IF(D93=$P89,D87-1,IF(D93=$P90,D87+1,D87)),D87)</f>
        <v>2</v>
      </c>
      <c r="E98" s="5">
        <f t="shared" si="34"/>
        <v>0</v>
      </c>
      <c r="F98" s="5">
        <f t="shared" si="34"/>
        <v>0</v>
      </c>
      <c r="G98" s="5">
        <f t="shared" si="34"/>
        <v>0</v>
      </c>
      <c r="H98" s="5">
        <f t="shared" si="34"/>
        <v>0</v>
      </c>
      <c r="I98" s="5">
        <f t="shared" si="34"/>
        <v>0</v>
      </c>
      <c r="J98" s="5">
        <f t="shared" si="34"/>
        <v>0</v>
      </c>
      <c r="K98" s="5">
        <f t="shared" si="34"/>
        <v>0</v>
      </c>
      <c r="L98" s="5">
        <f t="shared" si="34"/>
        <v>0</v>
      </c>
      <c r="M98" s="5">
        <f t="shared" si="34"/>
        <v>0</v>
      </c>
      <c r="N98" s="6">
        <f t="shared" si="34"/>
        <v>7</v>
      </c>
      <c r="O98" s="1"/>
      <c r="Q98" s="1"/>
      <c r="R98" s="1"/>
    </row>
    <row r="99" spans="1:18">
      <c r="A99" s="1"/>
      <c r="B99" s="1"/>
      <c r="O99" s="1"/>
      <c r="Q99" s="1"/>
      <c r="R99" s="1"/>
    </row>
    <row r="100" spans="1:18">
      <c r="A100" s="1" t="s">
        <v>24</v>
      </c>
      <c r="B100" s="1">
        <f>MIN(C100:N100)</f>
        <v>-1001.9459101490553</v>
      </c>
      <c r="C100" s="1">
        <f>IF(C98=0,1000,C$7-LN(C98))</f>
        <v>0.20824053077194504</v>
      </c>
      <c r="D100" s="1">
        <f t="shared" ref="D100:N100" si="35">IF(D98=0,1000,D$7-LN(D98))</f>
        <v>0.30685281944005471</v>
      </c>
      <c r="E100" s="1">
        <f t="shared" si="35"/>
        <v>1000</v>
      </c>
      <c r="F100" s="1">
        <f t="shared" si="35"/>
        <v>1000</v>
      </c>
      <c r="G100" s="1">
        <f t="shared" si="35"/>
        <v>1000</v>
      </c>
      <c r="H100" s="1">
        <f t="shared" si="35"/>
        <v>1000</v>
      </c>
      <c r="I100" s="1">
        <f t="shared" si="35"/>
        <v>1000</v>
      </c>
      <c r="J100" s="1">
        <f t="shared" si="35"/>
        <v>1000</v>
      </c>
      <c r="K100" s="1">
        <f t="shared" si="35"/>
        <v>1000</v>
      </c>
      <c r="L100" s="1">
        <f t="shared" si="35"/>
        <v>1000</v>
      </c>
      <c r="M100" s="1">
        <f t="shared" si="35"/>
        <v>1000</v>
      </c>
      <c r="N100" s="1">
        <f t="shared" si="35"/>
        <v>-1001.9459101490553</v>
      </c>
      <c r="O100" s="1"/>
      <c r="P100" s="1">
        <f>MATCH(B100,C100:N100,0)</f>
        <v>12</v>
      </c>
      <c r="Q100" s="1"/>
      <c r="R100" s="1"/>
    </row>
    <row r="101" spans="1:18">
      <c r="A101" s="1" t="s">
        <v>25</v>
      </c>
      <c r="B101" s="1">
        <f>MAX(C101:N101)</f>
        <v>5.4089850944686768E-2</v>
      </c>
      <c r="C101" s="1">
        <f>C$7-LN(C98+1)</f>
        <v>5.4089850944686768E-2</v>
      </c>
      <c r="D101" s="1">
        <f t="shared" ref="D101:N101" si="36">D$7-LN(D98+1)</f>
        <v>-9.8612288668109782E-2</v>
      </c>
      <c r="E101" s="1">
        <f t="shared" si="36"/>
        <v>0</v>
      </c>
      <c r="F101" s="1">
        <f t="shared" si="36"/>
        <v>0</v>
      </c>
      <c r="G101" s="1">
        <f t="shared" si="36"/>
        <v>0</v>
      </c>
      <c r="H101" s="1">
        <f t="shared" si="36"/>
        <v>0</v>
      </c>
      <c r="I101" s="1">
        <f t="shared" si="36"/>
        <v>0</v>
      </c>
      <c r="J101" s="1">
        <f t="shared" si="36"/>
        <v>0</v>
      </c>
      <c r="K101" s="1">
        <f t="shared" si="36"/>
        <v>0</v>
      </c>
      <c r="L101" s="1">
        <f t="shared" si="36"/>
        <v>0</v>
      </c>
      <c r="M101" s="1">
        <f t="shared" si="36"/>
        <v>0</v>
      </c>
      <c r="N101" s="1">
        <f t="shared" si="36"/>
        <v>-1002.0794415416798</v>
      </c>
      <c r="O101" s="1"/>
      <c r="P101" s="1">
        <f>MATCH(B101,C101:N101,0)</f>
        <v>1</v>
      </c>
      <c r="Q101" s="1"/>
      <c r="R101" s="1"/>
    </row>
    <row r="102" spans="1:18">
      <c r="A102" s="1"/>
      <c r="B102" s="1"/>
      <c r="O102" s="1"/>
      <c r="Q102" s="1"/>
      <c r="R102" s="1"/>
    </row>
    <row r="103" spans="1:18">
      <c r="A103" s="1"/>
      <c r="B103" s="1"/>
      <c r="O103" s="1"/>
      <c r="Q103" s="1"/>
      <c r="R103" s="1"/>
    </row>
    <row r="104" spans="1:18">
      <c r="A104" s="1"/>
      <c r="B104" s="1"/>
      <c r="C104" s="1">
        <v>1</v>
      </c>
      <c r="D104" s="1">
        <v>2</v>
      </c>
      <c r="E104" s="1">
        <v>3</v>
      </c>
      <c r="F104" s="1">
        <v>4</v>
      </c>
      <c r="G104" s="1">
        <v>5</v>
      </c>
      <c r="H104" s="1">
        <v>6</v>
      </c>
      <c r="I104" s="1">
        <v>7</v>
      </c>
      <c r="J104" s="1">
        <v>8</v>
      </c>
      <c r="K104" s="1">
        <v>9</v>
      </c>
      <c r="L104" s="1">
        <v>10</v>
      </c>
      <c r="M104" s="1">
        <v>11</v>
      </c>
      <c r="N104" s="1">
        <v>12</v>
      </c>
      <c r="O104" s="1"/>
      <c r="Q104" s="1"/>
      <c r="R104" s="1"/>
    </row>
    <row r="105" spans="1:18" ht="16">
      <c r="A105" s="1"/>
      <c r="B105" s="1"/>
      <c r="C105" s="1" t="s">
        <v>0</v>
      </c>
      <c r="D105" s="1" t="s">
        <v>1</v>
      </c>
      <c r="E105" s="1" t="s">
        <v>2</v>
      </c>
      <c r="F105" s="1" t="s">
        <v>3</v>
      </c>
      <c r="G105" s="1" t="s">
        <v>4</v>
      </c>
      <c r="H105" s="1" t="s">
        <v>5</v>
      </c>
      <c r="I105" s="1" t="s">
        <v>6</v>
      </c>
      <c r="J105" s="1" t="s">
        <v>7</v>
      </c>
      <c r="K105" s="1" t="s">
        <v>8</v>
      </c>
      <c r="L105" s="1" t="s">
        <v>9</v>
      </c>
      <c r="M105" s="1" t="s">
        <v>10</v>
      </c>
      <c r="N105" s="1" t="s">
        <v>11</v>
      </c>
      <c r="O105" s="1"/>
      <c r="Q105" s="1"/>
      <c r="R105" s="1"/>
    </row>
    <row r="106" spans="1:18">
      <c r="A106" s="1"/>
      <c r="B106" s="1"/>
      <c r="C106" s="1">
        <f>C95</f>
        <v>2</v>
      </c>
      <c r="D106" s="1">
        <f t="shared" ref="D106:N106" si="37">D95</f>
        <v>1</v>
      </c>
      <c r="E106" s="1">
        <f t="shared" si="37"/>
        <v>0</v>
      </c>
      <c r="F106" s="1">
        <f t="shared" si="37"/>
        <v>0</v>
      </c>
      <c r="G106" s="1">
        <f t="shared" si="37"/>
        <v>0</v>
      </c>
      <c r="H106" s="1">
        <f t="shared" si="37"/>
        <v>0</v>
      </c>
      <c r="I106" s="1">
        <f t="shared" si="37"/>
        <v>0</v>
      </c>
      <c r="J106" s="1">
        <f t="shared" si="37"/>
        <v>0</v>
      </c>
      <c r="K106" s="1">
        <f t="shared" si="37"/>
        <v>0</v>
      </c>
      <c r="L106" s="1">
        <f t="shared" si="37"/>
        <v>0</v>
      </c>
      <c r="M106" s="1">
        <f t="shared" si="37"/>
        <v>0</v>
      </c>
      <c r="N106" s="1">
        <f t="shared" si="37"/>
        <v>-1000</v>
      </c>
      <c r="O106" s="1"/>
      <c r="Q106" s="1"/>
      <c r="R106" s="1"/>
    </row>
    <row r="107" spans="1:18">
      <c r="A107" s="1"/>
      <c r="B107" s="1"/>
      <c r="O107" s="1"/>
      <c r="Q107" s="1"/>
      <c r="R107" s="1"/>
    </row>
    <row r="108" spans="1:18" ht="17" thickBot="1">
      <c r="A108" s="1"/>
      <c r="B108" s="1"/>
      <c r="C108" s="1" t="s">
        <v>12</v>
      </c>
      <c r="D108" s="1" t="s">
        <v>13</v>
      </c>
      <c r="E108" s="1" t="s">
        <v>14</v>
      </c>
      <c r="F108" s="1" t="s">
        <v>15</v>
      </c>
      <c r="G108" s="1" t="s">
        <v>16</v>
      </c>
      <c r="H108" s="1" t="s">
        <v>17</v>
      </c>
      <c r="I108" s="1" t="s">
        <v>18</v>
      </c>
      <c r="J108" s="1" t="s">
        <v>19</v>
      </c>
      <c r="K108" s="1" t="s">
        <v>20</v>
      </c>
      <c r="L108" s="1" t="s">
        <v>21</v>
      </c>
      <c r="M108" s="1" t="s">
        <v>22</v>
      </c>
      <c r="N108" s="1" t="s">
        <v>23</v>
      </c>
      <c r="O108" s="1"/>
      <c r="Q108" s="1"/>
      <c r="R108" s="1"/>
    </row>
    <row r="109" spans="1:18" ht="15" thickBot="1">
      <c r="A109" s="1"/>
      <c r="B109" s="1"/>
      <c r="C109" s="4">
        <f>IF(AND($P100&lt;&gt;$P101,$B100&lt;$B101),IF(C104=$P100,C98-1,IF(C104=$P101,C98+1,C98)),C98)</f>
        <v>7</v>
      </c>
      <c r="D109" s="5">
        <f t="shared" ref="D109:N109" si="38">IF(AND($P100&lt;&gt;$P101,$B100&lt;$B101),IF(D104=$P100,D98-1,IF(D104=$P101,D98+1,D98)),D98)</f>
        <v>2</v>
      </c>
      <c r="E109" s="5">
        <f t="shared" si="38"/>
        <v>0</v>
      </c>
      <c r="F109" s="5">
        <f t="shared" si="38"/>
        <v>0</v>
      </c>
      <c r="G109" s="5">
        <f t="shared" si="38"/>
        <v>0</v>
      </c>
      <c r="H109" s="5">
        <f t="shared" si="38"/>
        <v>0</v>
      </c>
      <c r="I109" s="5">
        <f t="shared" si="38"/>
        <v>0</v>
      </c>
      <c r="J109" s="5">
        <f t="shared" si="38"/>
        <v>0</v>
      </c>
      <c r="K109" s="5">
        <f t="shared" si="38"/>
        <v>0</v>
      </c>
      <c r="L109" s="5">
        <f t="shared" si="38"/>
        <v>0</v>
      </c>
      <c r="M109" s="5">
        <f t="shared" si="38"/>
        <v>0</v>
      </c>
      <c r="N109" s="6">
        <f t="shared" si="38"/>
        <v>6</v>
      </c>
      <c r="O109" s="1"/>
      <c r="Q109" s="1"/>
      <c r="R109" s="1"/>
    </row>
    <row r="110" spans="1:18">
      <c r="A110" s="1"/>
      <c r="B110" s="1"/>
      <c r="O110" s="1"/>
      <c r="Q110" s="1"/>
      <c r="R110" s="1"/>
    </row>
    <row r="111" spans="1:18">
      <c r="A111" s="1" t="s">
        <v>24</v>
      </c>
      <c r="B111" s="1">
        <f>MIN(C111:N111)</f>
        <v>-1001.7917594692281</v>
      </c>
      <c r="C111" s="1">
        <f>IF(C109=0,1000,C$7-LN(C109))</f>
        <v>5.4089850944686768E-2</v>
      </c>
      <c r="D111" s="1">
        <f t="shared" ref="D111:N111" si="39">IF(D109=0,1000,D$7-LN(D109))</f>
        <v>0.30685281944005471</v>
      </c>
      <c r="E111" s="1">
        <f t="shared" si="39"/>
        <v>1000</v>
      </c>
      <c r="F111" s="1">
        <f t="shared" si="39"/>
        <v>1000</v>
      </c>
      <c r="G111" s="1">
        <f t="shared" si="39"/>
        <v>1000</v>
      </c>
      <c r="H111" s="1">
        <f t="shared" si="39"/>
        <v>1000</v>
      </c>
      <c r="I111" s="1">
        <f t="shared" si="39"/>
        <v>1000</v>
      </c>
      <c r="J111" s="1">
        <f t="shared" si="39"/>
        <v>1000</v>
      </c>
      <c r="K111" s="1">
        <f t="shared" si="39"/>
        <v>1000</v>
      </c>
      <c r="L111" s="1">
        <f t="shared" si="39"/>
        <v>1000</v>
      </c>
      <c r="M111" s="1">
        <f t="shared" si="39"/>
        <v>1000</v>
      </c>
      <c r="N111" s="1">
        <f t="shared" si="39"/>
        <v>-1001.7917594692281</v>
      </c>
      <c r="O111" s="1"/>
      <c r="P111" s="1">
        <f>MATCH(B111,C111:N111,0)</f>
        <v>12</v>
      </c>
      <c r="Q111" s="1"/>
      <c r="R111" s="1"/>
    </row>
    <row r="112" spans="1:18">
      <c r="A112" s="1" t="s">
        <v>25</v>
      </c>
      <c r="B112" s="1">
        <f>MAX(C112:N112)</f>
        <v>0</v>
      </c>
      <c r="C112" s="1">
        <f>C$7-LN(C109+1)</f>
        <v>-7.9441541679835748E-2</v>
      </c>
      <c r="D112" s="1">
        <f t="shared" ref="D112:N112" si="40">D$7-LN(D109+1)</f>
        <v>-9.8612288668109782E-2</v>
      </c>
      <c r="E112" s="1">
        <f t="shared" si="40"/>
        <v>0</v>
      </c>
      <c r="F112" s="1">
        <f t="shared" si="40"/>
        <v>0</v>
      </c>
      <c r="G112" s="1">
        <f t="shared" si="40"/>
        <v>0</v>
      </c>
      <c r="H112" s="1">
        <f t="shared" si="40"/>
        <v>0</v>
      </c>
      <c r="I112" s="1">
        <f t="shared" si="40"/>
        <v>0</v>
      </c>
      <c r="J112" s="1">
        <f t="shared" si="40"/>
        <v>0</v>
      </c>
      <c r="K112" s="1">
        <f t="shared" si="40"/>
        <v>0</v>
      </c>
      <c r="L112" s="1">
        <f t="shared" si="40"/>
        <v>0</v>
      </c>
      <c r="M112" s="1">
        <f t="shared" si="40"/>
        <v>0</v>
      </c>
      <c r="N112" s="1">
        <f t="shared" si="40"/>
        <v>-1001.9459101490553</v>
      </c>
      <c r="O112" s="1"/>
      <c r="P112" s="1">
        <f>MATCH(B112,C112:N112,0)</f>
        <v>3</v>
      </c>
      <c r="Q112" s="1"/>
      <c r="R112" s="1"/>
    </row>
    <row r="113" spans="1:18">
      <c r="A113" s="1"/>
      <c r="B113" s="1"/>
      <c r="O113" s="1"/>
      <c r="Q113" s="1"/>
      <c r="R113" s="1"/>
    </row>
    <row r="114" spans="1:18">
      <c r="A114" s="1"/>
      <c r="B114" s="1"/>
      <c r="O114" s="1"/>
      <c r="Q114" s="1"/>
      <c r="R114" s="1"/>
    </row>
    <row r="115" spans="1:18">
      <c r="A115" s="1"/>
      <c r="B115" s="1"/>
      <c r="C115" s="1">
        <v>1</v>
      </c>
      <c r="D115" s="1">
        <v>2</v>
      </c>
      <c r="E115" s="1">
        <v>3</v>
      </c>
      <c r="F115" s="1">
        <v>4</v>
      </c>
      <c r="G115" s="1">
        <v>5</v>
      </c>
      <c r="H115" s="1">
        <v>6</v>
      </c>
      <c r="I115" s="1">
        <v>7</v>
      </c>
      <c r="J115" s="1">
        <v>8</v>
      </c>
      <c r="K115" s="1">
        <v>9</v>
      </c>
      <c r="L115" s="1">
        <v>10</v>
      </c>
      <c r="M115" s="1">
        <v>11</v>
      </c>
      <c r="N115" s="1">
        <v>12</v>
      </c>
      <c r="O115" s="1"/>
      <c r="Q115" s="1">
        <f>2-LN(8)</f>
        <v>-7.9441541679835748E-2</v>
      </c>
      <c r="R115" s="1"/>
    </row>
    <row r="116" spans="1:18" ht="16">
      <c r="A116" s="1"/>
      <c r="B116" s="1"/>
      <c r="C116" s="1" t="s">
        <v>0</v>
      </c>
      <c r="D116" s="1" t="s">
        <v>1</v>
      </c>
      <c r="E116" s="1" t="s">
        <v>2</v>
      </c>
      <c r="F116" s="1" t="s">
        <v>3</v>
      </c>
      <c r="G116" s="1" t="s">
        <v>4</v>
      </c>
      <c r="H116" s="1" t="s">
        <v>5</v>
      </c>
      <c r="I116" s="1" t="s">
        <v>6</v>
      </c>
      <c r="J116" s="1" t="s">
        <v>7</v>
      </c>
      <c r="K116" s="1" t="s">
        <v>8</v>
      </c>
      <c r="L116" s="1" t="s">
        <v>9</v>
      </c>
      <c r="M116" s="1" t="s">
        <v>10</v>
      </c>
      <c r="N116" s="1" t="s">
        <v>11</v>
      </c>
      <c r="O116" s="1"/>
      <c r="Q116" s="1">
        <f>1-LN(3)</f>
        <v>-9.8612288668109782E-2</v>
      </c>
      <c r="R116" s="1"/>
    </row>
    <row r="117" spans="1:18">
      <c r="A117" s="1"/>
      <c r="B117" s="1"/>
      <c r="C117" s="1">
        <f>C106</f>
        <v>2</v>
      </c>
      <c r="D117" s="1">
        <f t="shared" ref="D117:N117" si="41">D106</f>
        <v>1</v>
      </c>
      <c r="E117" s="1">
        <f t="shared" si="41"/>
        <v>0</v>
      </c>
      <c r="F117" s="1">
        <f t="shared" si="41"/>
        <v>0</v>
      </c>
      <c r="G117" s="1">
        <f t="shared" si="41"/>
        <v>0</v>
      </c>
      <c r="H117" s="1">
        <f t="shared" si="41"/>
        <v>0</v>
      </c>
      <c r="I117" s="1">
        <f t="shared" si="41"/>
        <v>0</v>
      </c>
      <c r="J117" s="1">
        <f t="shared" si="41"/>
        <v>0</v>
      </c>
      <c r="K117" s="1">
        <f t="shared" si="41"/>
        <v>0</v>
      </c>
      <c r="L117" s="1">
        <f t="shared" si="41"/>
        <v>0</v>
      </c>
      <c r="M117" s="1">
        <f t="shared" si="41"/>
        <v>0</v>
      </c>
      <c r="N117" s="1">
        <f t="shared" si="41"/>
        <v>-1000</v>
      </c>
      <c r="O117" s="1"/>
      <c r="Q117" s="1"/>
      <c r="R117" s="1"/>
    </row>
    <row r="118" spans="1:18">
      <c r="A118" s="1"/>
      <c r="B118" s="1"/>
      <c r="O118" s="1"/>
      <c r="Q118" s="1"/>
      <c r="R118" s="1"/>
    </row>
    <row r="119" spans="1:18" ht="17" thickBot="1">
      <c r="A119" s="1"/>
      <c r="B119" s="1"/>
      <c r="C119" s="1" t="s">
        <v>12</v>
      </c>
      <c r="D119" s="1" t="s">
        <v>13</v>
      </c>
      <c r="E119" s="1" t="s">
        <v>14</v>
      </c>
      <c r="F119" s="1" t="s">
        <v>15</v>
      </c>
      <c r="G119" s="1" t="s">
        <v>16</v>
      </c>
      <c r="H119" s="1" t="s">
        <v>17</v>
      </c>
      <c r="I119" s="1" t="s">
        <v>18</v>
      </c>
      <c r="J119" s="1" t="s">
        <v>19</v>
      </c>
      <c r="K119" s="1" t="s">
        <v>20</v>
      </c>
      <c r="L119" s="1" t="s">
        <v>21</v>
      </c>
      <c r="M119" s="1" t="s">
        <v>22</v>
      </c>
      <c r="N119" s="1" t="s">
        <v>23</v>
      </c>
      <c r="O119" s="1"/>
      <c r="Q119" s="1"/>
      <c r="R119" s="1"/>
    </row>
    <row r="120" spans="1:18" ht="15" thickBot="1">
      <c r="A120" s="1"/>
      <c r="B120" s="1"/>
      <c r="C120" s="4">
        <f>IF(AND($P111&lt;&gt;$P112,$B111&lt;$B112),IF(C115=$P111,C109-1,IF(C115=$P112,C109+1,C109)),C109)</f>
        <v>7</v>
      </c>
      <c r="D120" s="5">
        <f t="shared" ref="D120:N120" si="42">IF(AND($P111&lt;&gt;$P112,$B111&lt;$B112),IF(D115=$P111,D109-1,IF(D115=$P112,D109+1,D109)),D109)</f>
        <v>2</v>
      </c>
      <c r="E120" s="5">
        <f t="shared" si="42"/>
        <v>1</v>
      </c>
      <c r="F120" s="5">
        <f t="shared" si="42"/>
        <v>0</v>
      </c>
      <c r="G120" s="5">
        <f t="shared" si="42"/>
        <v>0</v>
      </c>
      <c r="H120" s="5">
        <f t="shared" si="42"/>
        <v>0</v>
      </c>
      <c r="I120" s="5">
        <f t="shared" si="42"/>
        <v>0</v>
      </c>
      <c r="J120" s="5">
        <f t="shared" si="42"/>
        <v>0</v>
      </c>
      <c r="K120" s="5">
        <f t="shared" si="42"/>
        <v>0</v>
      </c>
      <c r="L120" s="5">
        <f t="shared" si="42"/>
        <v>0</v>
      </c>
      <c r="M120" s="5">
        <f t="shared" si="42"/>
        <v>0</v>
      </c>
      <c r="N120" s="6">
        <f t="shared" si="42"/>
        <v>5</v>
      </c>
      <c r="O120" s="1"/>
      <c r="Q120" s="1"/>
      <c r="R120" s="1"/>
    </row>
    <row r="121" spans="1:18">
      <c r="A121" s="1"/>
      <c r="B121" s="1"/>
      <c r="O121" s="1"/>
      <c r="Q121" s="1"/>
      <c r="R121" s="1"/>
    </row>
    <row r="122" spans="1:18">
      <c r="A122" s="1" t="s">
        <v>24</v>
      </c>
      <c r="B122" s="1">
        <f>MIN(C122:N122)</f>
        <v>-1001.6094379124341</v>
      </c>
      <c r="C122" s="1">
        <f>IF(C120=0,1000,C$7-LN(C120))</f>
        <v>5.4089850944686768E-2</v>
      </c>
      <c r="D122" s="1">
        <f t="shared" ref="D122:N122" si="43">IF(D120=0,1000,D$7-LN(D120))</f>
        <v>0.30685281944005471</v>
      </c>
      <c r="E122" s="1">
        <f t="shared" si="43"/>
        <v>0</v>
      </c>
      <c r="F122" s="1">
        <f t="shared" si="43"/>
        <v>1000</v>
      </c>
      <c r="G122" s="1">
        <f t="shared" si="43"/>
        <v>1000</v>
      </c>
      <c r="H122" s="1">
        <f t="shared" si="43"/>
        <v>1000</v>
      </c>
      <c r="I122" s="1">
        <f t="shared" si="43"/>
        <v>1000</v>
      </c>
      <c r="J122" s="1">
        <f t="shared" si="43"/>
        <v>1000</v>
      </c>
      <c r="K122" s="1">
        <f t="shared" si="43"/>
        <v>1000</v>
      </c>
      <c r="L122" s="1">
        <f t="shared" si="43"/>
        <v>1000</v>
      </c>
      <c r="M122" s="1">
        <f t="shared" si="43"/>
        <v>1000</v>
      </c>
      <c r="N122" s="1">
        <f t="shared" si="43"/>
        <v>-1001.6094379124341</v>
      </c>
      <c r="O122" s="1"/>
      <c r="P122" s="1">
        <f>MATCH(B122,C122:N122,0)</f>
        <v>12</v>
      </c>
      <c r="Q122" s="1"/>
      <c r="R122" s="1"/>
    </row>
    <row r="123" spans="1:18">
      <c r="A123" s="1" t="s">
        <v>25</v>
      </c>
      <c r="B123" s="1">
        <f>MAX(C123:N123)</f>
        <v>0</v>
      </c>
      <c r="C123" s="1">
        <f>C$7-LN(C120+1)</f>
        <v>-7.9441541679835748E-2</v>
      </c>
      <c r="D123" s="1">
        <f t="shared" ref="D123:N123" si="44">D$7-LN(D120+1)</f>
        <v>-9.8612288668109782E-2</v>
      </c>
      <c r="E123" s="1">
        <f t="shared" si="44"/>
        <v>-0.69314718055994529</v>
      </c>
      <c r="F123" s="1">
        <f t="shared" si="44"/>
        <v>0</v>
      </c>
      <c r="G123" s="1">
        <f t="shared" si="44"/>
        <v>0</v>
      </c>
      <c r="H123" s="1">
        <f t="shared" si="44"/>
        <v>0</v>
      </c>
      <c r="I123" s="1">
        <f t="shared" si="44"/>
        <v>0</v>
      </c>
      <c r="J123" s="1">
        <f t="shared" si="44"/>
        <v>0</v>
      </c>
      <c r="K123" s="1">
        <f t="shared" si="44"/>
        <v>0</v>
      </c>
      <c r="L123" s="1">
        <f t="shared" si="44"/>
        <v>0</v>
      </c>
      <c r="M123" s="1">
        <f t="shared" si="44"/>
        <v>0</v>
      </c>
      <c r="N123" s="1">
        <f t="shared" si="44"/>
        <v>-1001.7917594692281</v>
      </c>
      <c r="O123" s="1"/>
      <c r="P123" s="1">
        <f>MATCH(B123,C123:N123,0)</f>
        <v>4</v>
      </c>
      <c r="Q123" s="1"/>
      <c r="R123" s="1"/>
    </row>
    <row r="124" spans="1:18">
      <c r="A124" s="1"/>
      <c r="B124" s="1"/>
      <c r="O124" s="1"/>
      <c r="Q124" s="1"/>
      <c r="R124" s="1"/>
    </row>
    <row r="125" spans="1:18">
      <c r="A125" s="1"/>
      <c r="B125" s="1"/>
      <c r="O125" s="1"/>
      <c r="Q125" s="1"/>
      <c r="R125" s="1"/>
    </row>
    <row r="126" spans="1:18">
      <c r="A126" s="1"/>
      <c r="B126" s="1"/>
      <c r="C126" s="1">
        <v>1</v>
      </c>
      <c r="D126" s="1">
        <v>2</v>
      </c>
      <c r="E126" s="1">
        <v>3</v>
      </c>
      <c r="F126" s="1">
        <v>4</v>
      </c>
      <c r="G126" s="1">
        <v>5</v>
      </c>
      <c r="H126" s="1">
        <v>6</v>
      </c>
      <c r="I126" s="1">
        <v>7</v>
      </c>
      <c r="J126" s="1">
        <v>8</v>
      </c>
      <c r="K126" s="1">
        <v>9</v>
      </c>
      <c r="L126" s="1">
        <v>10</v>
      </c>
      <c r="M126" s="1">
        <v>11</v>
      </c>
      <c r="N126" s="1">
        <v>12</v>
      </c>
      <c r="O126" s="1"/>
      <c r="Q126" s="1"/>
      <c r="R126" s="1"/>
    </row>
    <row r="127" spans="1:18" ht="16">
      <c r="A127" s="1"/>
      <c r="B127" s="1"/>
      <c r="C127" s="1" t="s">
        <v>0</v>
      </c>
      <c r="D127" s="1" t="s">
        <v>1</v>
      </c>
      <c r="E127" s="1" t="s">
        <v>2</v>
      </c>
      <c r="F127" s="1" t="s">
        <v>3</v>
      </c>
      <c r="G127" s="1" t="s">
        <v>4</v>
      </c>
      <c r="H127" s="1" t="s">
        <v>5</v>
      </c>
      <c r="I127" s="1" t="s">
        <v>6</v>
      </c>
      <c r="J127" s="1" t="s">
        <v>7</v>
      </c>
      <c r="K127" s="1" t="s">
        <v>8</v>
      </c>
      <c r="L127" s="1" t="s">
        <v>9</v>
      </c>
      <c r="M127" s="1" t="s">
        <v>10</v>
      </c>
      <c r="N127" s="1" t="s">
        <v>11</v>
      </c>
      <c r="O127" s="1"/>
      <c r="Q127" s="1"/>
      <c r="R127" s="1"/>
    </row>
    <row r="128" spans="1:18">
      <c r="A128" s="1"/>
      <c r="B128" s="1"/>
      <c r="C128" s="1">
        <f>C117</f>
        <v>2</v>
      </c>
      <c r="D128" s="1">
        <f t="shared" ref="D128:N128" si="45">D117</f>
        <v>1</v>
      </c>
      <c r="E128" s="1">
        <f t="shared" si="45"/>
        <v>0</v>
      </c>
      <c r="F128" s="1">
        <f t="shared" si="45"/>
        <v>0</v>
      </c>
      <c r="G128" s="1">
        <f t="shared" si="45"/>
        <v>0</v>
      </c>
      <c r="H128" s="1">
        <f t="shared" si="45"/>
        <v>0</v>
      </c>
      <c r="I128" s="1">
        <f t="shared" si="45"/>
        <v>0</v>
      </c>
      <c r="J128" s="1">
        <f t="shared" si="45"/>
        <v>0</v>
      </c>
      <c r="K128" s="1">
        <f t="shared" si="45"/>
        <v>0</v>
      </c>
      <c r="L128" s="1">
        <f t="shared" si="45"/>
        <v>0</v>
      </c>
      <c r="M128" s="1">
        <f t="shared" si="45"/>
        <v>0</v>
      </c>
      <c r="N128" s="1">
        <f t="shared" si="45"/>
        <v>-1000</v>
      </c>
      <c r="O128" s="1"/>
      <c r="Q128" s="1"/>
      <c r="R128" s="1"/>
    </row>
    <row r="129" spans="1:18">
      <c r="A129" s="1"/>
      <c r="B129" s="1"/>
      <c r="O129" s="1"/>
      <c r="Q129" s="1"/>
      <c r="R129" s="1"/>
    </row>
    <row r="130" spans="1:18" ht="17" thickBot="1">
      <c r="A130" s="1"/>
      <c r="B130" s="1"/>
      <c r="C130" s="1" t="s">
        <v>12</v>
      </c>
      <c r="D130" s="1" t="s">
        <v>13</v>
      </c>
      <c r="E130" s="1" t="s">
        <v>14</v>
      </c>
      <c r="F130" s="1" t="s">
        <v>15</v>
      </c>
      <c r="G130" s="1" t="s">
        <v>16</v>
      </c>
      <c r="H130" s="1" t="s">
        <v>17</v>
      </c>
      <c r="I130" s="1" t="s">
        <v>18</v>
      </c>
      <c r="J130" s="1" t="s">
        <v>19</v>
      </c>
      <c r="K130" s="1" t="s">
        <v>20</v>
      </c>
      <c r="L130" s="1" t="s">
        <v>21</v>
      </c>
      <c r="M130" s="1" t="s">
        <v>22</v>
      </c>
      <c r="N130" s="1" t="s">
        <v>23</v>
      </c>
      <c r="O130" s="1"/>
      <c r="Q130" s="1"/>
      <c r="R130" s="1"/>
    </row>
    <row r="131" spans="1:18" ht="15" thickBot="1">
      <c r="A131" s="1"/>
      <c r="B131" s="1"/>
      <c r="C131" s="4">
        <f>IF(AND($P122&lt;&gt;$P123,$B122&lt;$B123),IF(C126=$P122,C120-1,IF(C126=$P123,C120+1,C120)),C120)</f>
        <v>7</v>
      </c>
      <c r="D131" s="5">
        <f t="shared" ref="D131:N131" si="46">IF(AND($P122&lt;&gt;$P123,$B122&lt;$B123),IF(D126=$P122,D120-1,IF(D126=$P123,D120+1,D120)),D120)</f>
        <v>2</v>
      </c>
      <c r="E131" s="5">
        <f t="shared" si="46"/>
        <v>1</v>
      </c>
      <c r="F131" s="5">
        <f t="shared" si="46"/>
        <v>1</v>
      </c>
      <c r="G131" s="5">
        <f t="shared" si="46"/>
        <v>0</v>
      </c>
      <c r="H131" s="5">
        <f t="shared" si="46"/>
        <v>0</v>
      </c>
      <c r="I131" s="5">
        <f t="shared" si="46"/>
        <v>0</v>
      </c>
      <c r="J131" s="5">
        <f t="shared" si="46"/>
        <v>0</v>
      </c>
      <c r="K131" s="5">
        <f t="shared" si="46"/>
        <v>0</v>
      </c>
      <c r="L131" s="5">
        <f t="shared" si="46"/>
        <v>0</v>
      </c>
      <c r="M131" s="5">
        <f t="shared" si="46"/>
        <v>0</v>
      </c>
      <c r="N131" s="6">
        <f t="shared" si="46"/>
        <v>4</v>
      </c>
      <c r="O131" s="1"/>
      <c r="Q131" s="1"/>
      <c r="R131" s="1"/>
    </row>
    <row r="132" spans="1:18">
      <c r="A132" s="1"/>
      <c r="B132" s="1"/>
      <c r="O132" s="1"/>
      <c r="Q132" s="1"/>
      <c r="R132" s="1"/>
    </row>
    <row r="133" spans="1:18">
      <c r="A133" s="1" t="s">
        <v>24</v>
      </c>
      <c r="B133" s="1">
        <f>MIN(C133:N133)</f>
        <v>-1001.3862943611199</v>
      </c>
      <c r="C133" s="1">
        <f>IF(C131=0,1000,C$7-LN(C131))</f>
        <v>5.4089850944686768E-2</v>
      </c>
      <c r="D133" s="1">
        <f t="shared" ref="D133:N133" si="47">IF(D131=0,1000,D$7-LN(D131))</f>
        <v>0.30685281944005471</v>
      </c>
      <c r="E133" s="1">
        <f t="shared" si="47"/>
        <v>0</v>
      </c>
      <c r="F133" s="1">
        <f t="shared" si="47"/>
        <v>0</v>
      </c>
      <c r="G133" s="1">
        <f t="shared" si="47"/>
        <v>1000</v>
      </c>
      <c r="H133" s="1">
        <f t="shared" si="47"/>
        <v>1000</v>
      </c>
      <c r="I133" s="1">
        <f t="shared" si="47"/>
        <v>1000</v>
      </c>
      <c r="J133" s="1">
        <f t="shared" si="47"/>
        <v>1000</v>
      </c>
      <c r="K133" s="1">
        <f t="shared" si="47"/>
        <v>1000</v>
      </c>
      <c r="L133" s="1">
        <f t="shared" si="47"/>
        <v>1000</v>
      </c>
      <c r="M133" s="1">
        <f t="shared" si="47"/>
        <v>1000</v>
      </c>
      <c r="N133" s="1">
        <f t="shared" si="47"/>
        <v>-1001.3862943611199</v>
      </c>
      <c r="O133" s="1"/>
      <c r="P133" s="1">
        <f>MATCH(B133,C133:N133,0)</f>
        <v>12</v>
      </c>
      <c r="Q133" s="1"/>
      <c r="R133" s="1"/>
    </row>
    <row r="134" spans="1:18">
      <c r="A134" s="1" t="s">
        <v>25</v>
      </c>
      <c r="B134" s="1">
        <f>MAX(C134:N134)</f>
        <v>0</v>
      </c>
      <c r="C134" s="1">
        <f>C$7-LN(C131+1)</f>
        <v>-7.9441541679835748E-2</v>
      </c>
      <c r="D134" s="1">
        <f t="shared" ref="D134:N134" si="48">D$7-LN(D131+1)</f>
        <v>-9.8612288668109782E-2</v>
      </c>
      <c r="E134" s="1">
        <f t="shared" si="48"/>
        <v>-0.69314718055994529</v>
      </c>
      <c r="F134" s="1">
        <f t="shared" si="48"/>
        <v>-0.69314718055994529</v>
      </c>
      <c r="G134" s="1">
        <f t="shared" si="48"/>
        <v>0</v>
      </c>
      <c r="H134" s="1">
        <f t="shared" si="48"/>
        <v>0</v>
      </c>
      <c r="I134" s="1">
        <f t="shared" si="48"/>
        <v>0</v>
      </c>
      <c r="J134" s="1">
        <f t="shared" si="48"/>
        <v>0</v>
      </c>
      <c r="K134" s="1">
        <f t="shared" si="48"/>
        <v>0</v>
      </c>
      <c r="L134" s="1">
        <f t="shared" si="48"/>
        <v>0</v>
      </c>
      <c r="M134" s="1">
        <f t="shared" si="48"/>
        <v>0</v>
      </c>
      <c r="N134" s="1">
        <f t="shared" si="48"/>
        <v>-1001.6094379124341</v>
      </c>
      <c r="O134" s="1"/>
      <c r="P134" s="1">
        <f>MATCH(B134,C134:N134,0)</f>
        <v>5</v>
      </c>
      <c r="Q134" s="1"/>
      <c r="R134" s="1"/>
    </row>
    <row r="135" spans="1:18">
      <c r="A135" s="1"/>
      <c r="B135" s="1"/>
      <c r="O135" s="1"/>
      <c r="Q135" s="1"/>
      <c r="R135" s="1"/>
    </row>
    <row r="136" spans="1:18">
      <c r="A136" s="1"/>
      <c r="B136" s="1"/>
      <c r="O136" s="1"/>
      <c r="Q136" s="1"/>
      <c r="R136" s="1"/>
    </row>
    <row r="137" spans="1:18">
      <c r="A137" s="1"/>
      <c r="B137" s="1"/>
      <c r="C137" s="1">
        <v>1</v>
      </c>
      <c r="D137" s="1">
        <v>2</v>
      </c>
      <c r="E137" s="1">
        <v>3</v>
      </c>
      <c r="F137" s="1">
        <v>4</v>
      </c>
      <c r="G137" s="1">
        <v>5</v>
      </c>
      <c r="H137" s="1">
        <v>6</v>
      </c>
      <c r="I137" s="1">
        <v>7</v>
      </c>
      <c r="J137" s="1">
        <v>8</v>
      </c>
      <c r="K137" s="1">
        <v>9</v>
      </c>
      <c r="L137" s="1">
        <v>10</v>
      </c>
      <c r="M137" s="1">
        <v>11</v>
      </c>
      <c r="N137" s="1">
        <v>12</v>
      </c>
      <c r="O137" s="1"/>
      <c r="Q137" s="1"/>
      <c r="R137" s="1"/>
    </row>
    <row r="138" spans="1:18" ht="16">
      <c r="A138" s="1"/>
      <c r="B138" s="1"/>
      <c r="C138" s="1" t="s">
        <v>0</v>
      </c>
      <c r="D138" s="1" t="s">
        <v>1</v>
      </c>
      <c r="E138" s="1" t="s">
        <v>2</v>
      </c>
      <c r="F138" s="1" t="s">
        <v>3</v>
      </c>
      <c r="G138" s="1" t="s">
        <v>4</v>
      </c>
      <c r="H138" s="1" t="s">
        <v>5</v>
      </c>
      <c r="I138" s="1" t="s">
        <v>6</v>
      </c>
      <c r="J138" s="1" t="s">
        <v>7</v>
      </c>
      <c r="K138" s="1" t="s">
        <v>8</v>
      </c>
      <c r="L138" s="1" t="s">
        <v>9</v>
      </c>
      <c r="M138" s="1" t="s">
        <v>10</v>
      </c>
      <c r="N138" s="1" t="s">
        <v>11</v>
      </c>
      <c r="O138" s="1"/>
      <c r="Q138" s="1"/>
      <c r="R138" s="1"/>
    </row>
    <row r="139" spans="1:18">
      <c r="A139" s="1"/>
      <c r="B139" s="1"/>
      <c r="C139" s="1">
        <f>C128</f>
        <v>2</v>
      </c>
      <c r="D139" s="1">
        <f t="shared" ref="D139:N139" si="49">D128</f>
        <v>1</v>
      </c>
      <c r="E139" s="1">
        <f t="shared" si="49"/>
        <v>0</v>
      </c>
      <c r="F139" s="1">
        <f t="shared" si="49"/>
        <v>0</v>
      </c>
      <c r="G139" s="1">
        <f t="shared" si="49"/>
        <v>0</v>
      </c>
      <c r="H139" s="1">
        <f t="shared" si="49"/>
        <v>0</v>
      </c>
      <c r="I139" s="1">
        <f t="shared" si="49"/>
        <v>0</v>
      </c>
      <c r="J139" s="1">
        <f t="shared" si="49"/>
        <v>0</v>
      </c>
      <c r="K139" s="1">
        <f t="shared" si="49"/>
        <v>0</v>
      </c>
      <c r="L139" s="1">
        <f t="shared" si="49"/>
        <v>0</v>
      </c>
      <c r="M139" s="1">
        <f t="shared" si="49"/>
        <v>0</v>
      </c>
      <c r="N139" s="1">
        <f t="shared" si="49"/>
        <v>-1000</v>
      </c>
      <c r="O139" s="1"/>
      <c r="Q139" s="1"/>
      <c r="R139" s="1"/>
    </row>
    <row r="140" spans="1:18">
      <c r="A140" s="1"/>
      <c r="B140" s="1"/>
      <c r="O140" s="1"/>
      <c r="Q140" s="1"/>
      <c r="R140" s="1"/>
    </row>
    <row r="141" spans="1:18" ht="17" thickBot="1">
      <c r="A141" s="1"/>
      <c r="B141" s="1"/>
      <c r="C141" s="1" t="s">
        <v>12</v>
      </c>
      <c r="D141" s="1" t="s">
        <v>13</v>
      </c>
      <c r="E141" s="1" t="s">
        <v>14</v>
      </c>
      <c r="F141" s="1" t="s">
        <v>15</v>
      </c>
      <c r="G141" s="1" t="s">
        <v>16</v>
      </c>
      <c r="H141" s="1" t="s">
        <v>17</v>
      </c>
      <c r="I141" s="1" t="s">
        <v>18</v>
      </c>
      <c r="J141" s="1" t="s">
        <v>19</v>
      </c>
      <c r="K141" s="1" t="s">
        <v>20</v>
      </c>
      <c r="L141" s="1" t="s">
        <v>21</v>
      </c>
      <c r="M141" s="1" t="s">
        <v>22</v>
      </c>
      <c r="N141" s="1" t="s">
        <v>23</v>
      </c>
      <c r="O141" s="1"/>
      <c r="Q141" s="1"/>
      <c r="R141" s="1"/>
    </row>
    <row r="142" spans="1:18" ht="15" thickBot="1">
      <c r="A142" s="1"/>
      <c r="B142" s="1"/>
      <c r="C142" s="4">
        <f>IF(AND($P133&lt;&gt;$P134,$B133&lt;$B134),IF(C137=$P133,C131-1,IF(C137=$P134,C131+1,C131)),C131)</f>
        <v>7</v>
      </c>
      <c r="D142" s="5">
        <f t="shared" ref="D142:N142" si="50">IF(AND($P133&lt;&gt;$P134,$B133&lt;$B134),IF(D137=$P133,D131-1,IF(D137=$P134,D131+1,D131)),D131)</f>
        <v>2</v>
      </c>
      <c r="E142" s="5">
        <f t="shared" si="50"/>
        <v>1</v>
      </c>
      <c r="F142" s="5">
        <f t="shared" si="50"/>
        <v>1</v>
      </c>
      <c r="G142" s="5">
        <f t="shared" si="50"/>
        <v>1</v>
      </c>
      <c r="H142" s="5">
        <f t="shared" si="50"/>
        <v>0</v>
      </c>
      <c r="I142" s="5">
        <f t="shared" si="50"/>
        <v>0</v>
      </c>
      <c r="J142" s="5">
        <f t="shared" si="50"/>
        <v>0</v>
      </c>
      <c r="K142" s="5">
        <f t="shared" si="50"/>
        <v>0</v>
      </c>
      <c r="L142" s="5">
        <f t="shared" si="50"/>
        <v>0</v>
      </c>
      <c r="M142" s="5">
        <f t="shared" si="50"/>
        <v>0</v>
      </c>
      <c r="N142" s="6">
        <f t="shared" si="50"/>
        <v>3</v>
      </c>
      <c r="O142" s="1"/>
      <c r="Q142" s="1"/>
      <c r="R142" s="1"/>
    </row>
    <row r="143" spans="1:18">
      <c r="A143" s="1"/>
      <c r="B143" s="1"/>
      <c r="O143" s="1"/>
      <c r="Q143" s="1"/>
      <c r="R143" s="1"/>
    </row>
    <row r="144" spans="1:18">
      <c r="A144" s="1" t="s">
        <v>24</v>
      </c>
      <c r="B144" s="1">
        <f>MIN(C144:N144)</f>
        <v>-1001.0986122886682</v>
      </c>
      <c r="C144" s="1">
        <f>IF(C142=0,1000,C$7-LN(C142))</f>
        <v>5.4089850944686768E-2</v>
      </c>
      <c r="D144" s="1">
        <f t="shared" ref="D144:N144" si="51">IF(D142=0,1000,D$7-LN(D142))</f>
        <v>0.30685281944005471</v>
      </c>
      <c r="E144" s="1">
        <f t="shared" si="51"/>
        <v>0</v>
      </c>
      <c r="F144" s="1">
        <f t="shared" si="51"/>
        <v>0</v>
      </c>
      <c r="G144" s="1">
        <f t="shared" si="51"/>
        <v>0</v>
      </c>
      <c r="H144" s="1">
        <f t="shared" si="51"/>
        <v>1000</v>
      </c>
      <c r="I144" s="1">
        <f t="shared" si="51"/>
        <v>1000</v>
      </c>
      <c r="J144" s="1">
        <f t="shared" si="51"/>
        <v>1000</v>
      </c>
      <c r="K144" s="1">
        <f t="shared" si="51"/>
        <v>1000</v>
      </c>
      <c r="L144" s="1">
        <f t="shared" si="51"/>
        <v>1000</v>
      </c>
      <c r="M144" s="1">
        <f t="shared" si="51"/>
        <v>1000</v>
      </c>
      <c r="N144" s="1">
        <f t="shared" si="51"/>
        <v>-1001.0986122886682</v>
      </c>
      <c r="O144" s="1"/>
      <c r="P144" s="1">
        <f>MATCH(B144,C144:N144,0)</f>
        <v>12</v>
      </c>
      <c r="Q144" s="1"/>
      <c r="R144" s="1"/>
    </row>
    <row r="145" spans="1:18">
      <c r="A145" s="1" t="s">
        <v>25</v>
      </c>
      <c r="B145" s="1">
        <f>MAX(C145:N145)</f>
        <v>0</v>
      </c>
      <c r="C145" s="1">
        <f>C$7-LN(C142+1)</f>
        <v>-7.9441541679835748E-2</v>
      </c>
      <c r="D145" s="1">
        <f t="shared" ref="D145:N145" si="52">D$7-LN(D142+1)</f>
        <v>-9.8612288668109782E-2</v>
      </c>
      <c r="E145" s="1">
        <f t="shared" si="52"/>
        <v>-0.69314718055994529</v>
      </c>
      <c r="F145" s="1">
        <f t="shared" si="52"/>
        <v>-0.69314718055994529</v>
      </c>
      <c r="G145" s="1">
        <f t="shared" si="52"/>
        <v>-0.69314718055994529</v>
      </c>
      <c r="H145" s="1">
        <f t="shared" si="52"/>
        <v>0</v>
      </c>
      <c r="I145" s="1">
        <f t="shared" si="52"/>
        <v>0</v>
      </c>
      <c r="J145" s="1">
        <f t="shared" si="52"/>
        <v>0</v>
      </c>
      <c r="K145" s="1">
        <f t="shared" si="52"/>
        <v>0</v>
      </c>
      <c r="L145" s="1">
        <f t="shared" si="52"/>
        <v>0</v>
      </c>
      <c r="M145" s="1">
        <f t="shared" si="52"/>
        <v>0</v>
      </c>
      <c r="N145" s="1">
        <f t="shared" si="52"/>
        <v>-1001.3862943611199</v>
      </c>
      <c r="O145" s="1"/>
      <c r="P145" s="1">
        <f>MATCH(B145,C145:N145,0)</f>
        <v>6</v>
      </c>
      <c r="Q145" s="1"/>
      <c r="R145" s="1"/>
    </row>
    <row r="146" spans="1:18">
      <c r="A146" s="1"/>
      <c r="B146" s="1"/>
      <c r="O146" s="1"/>
      <c r="Q146" s="1"/>
      <c r="R146" s="1"/>
    </row>
    <row r="147" spans="1:18">
      <c r="A147" s="1"/>
      <c r="B147" s="1"/>
      <c r="O147" s="1"/>
      <c r="Q147" s="1"/>
      <c r="R147" s="1"/>
    </row>
    <row r="148" spans="1:18">
      <c r="A148" s="1"/>
      <c r="B148" s="1"/>
      <c r="C148" s="1">
        <v>1</v>
      </c>
      <c r="D148" s="1">
        <v>2</v>
      </c>
      <c r="E148" s="1">
        <v>3</v>
      </c>
      <c r="F148" s="1">
        <v>4</v>
      </c>
      <c r="G148" s="1">
        <v>5</v>
      </c>
      <c r="H148" s="1">
        <v>6</v>
      </c>
      <c r="I148" s="1">
        <v>7</v>
      </c>
      <c r="J148" s="1">
        <v>8</v>
      </c>
      <c r="K148" s="1">
        <v>9</v>
      </c>
      <c r="L148" s="1">
        <v>10</v>
      </c>
      <c r="M148" s="1">
        <v>11</v>
      </c>
      <c r="N148" s="1">
        <v>12</v>
      </c>
      <c r="O148" s="1"/>
      <c r="Q148" s="1"/>
      <c r="R148" s="1"/>
    </row>
    <row r="149" spans="1:18" ht="16">
      <c r="A149" s="1"/>
      <c r="B149" s="1"/>
      <c r="C149" s="1" t="s">
        <v>0</v>
      </c>
      <c r="D149" s="1" t="s">
        <v>1</v>
      </c>
      <c r="E149" s="1" t="s">
        <v>2</v>
      </c>
      <c r="F149" s="1" t="s">
        <v>3</v>
      </c>
      <c r="G149" s="1" t="s">
        <v>4</v>
      </c>
      <c r="H149" s="1" t="s">
        <v>5</v>
      </c>
      <c r="I149" s="1" t="s">
        <v>6</v>
      </c>
      <c r="J149" s="1" t="s">
        <v>7</v>
      </c>
      <c r="K149" s="1" t="s">
        <v>8</v>
      </c>
      <c r="L149" s="1" t="s">
        <v>9</v>
      </c>
      <c r="M149" s="1" t="s">
        <v>10</v>
      </c>
      <c r="N149" s="1" t="s">
        <v>11</v>
      </c>
      <c r="O149" s="1"/>
      <c r="Q149" s="1"/>
      <c r="R149" s="1"/>
    </row>
    <row r="150" spans="1:18">
      <c r="A150" s="1"/>
      <c r="B150" s="1"/>
      <c r="C150" s="1">
        <f>C139</f>
        <v>2</v>
      </c>
      <c r="D150" s="1">
        <f t="shared" ref="D150:N150" si="53">D139</f>
        <v>1</v>
      </c>
      <c r="E150" s="1">
        <f t="shared" si="53"/>
        <v>0</v>
      </c>
      <c r="F150" s="1">
        <f t="shared" si="53"/>
        <v>0</v>
      </c>
      <c r="G150" s="1">
        <f t="shared" si="53"/>
        <v>0</v>
      </c>
      <c r="H150" s="1">
        <f t="shared" si="53"/>
        <v>0</v>
      </c>
      <c r="I150" s="1">
        <f t="shared" si="53"/>
        <v>0</v>
      </c>
      <c r="J150" s="1">
        <f t="shared" si="53"/>
        <v>0</v>
      </c>
      <c r="K150" s="1">
        <f t="shared" si="53"/>
        <v>0</v>
      </c>
      <c r="L150" s="1">
        <f t="shared" si="53"/>
        <v>0</v>
      </c>
      <c r="M150" s="1">
        <f t="shared" si="53"/>
        <v>0</v>
      </c>
      <c r="N150" s="1">
        <f t="shared" si="53"/>
        <v>-1000</v>
      </c>
      <c r="O150" s="1"/>
      <c r="Q150" s="1"/>
      <c r="R150" s="1"/>
    </row>
    <row r="151" spans="1:18">
      <c r="A151" s="1"/>
      <c r="B151" s="1"/>
      <c r="O151" s="1"/>
      <c r="Q151" s="1"/>
      <c r="R151" s="1"/>
    </row>
    <row r="152" spans="1:18" ht="17" thickBot="1">
      <c r="A152" s="1"/>
      <c r="B152" s="1"/>
      <c r="C152" s="1" t="s">
        <v>12</v>
      </c>
      <c r="D152" s="1" t="s">
        <v>13</v>
      </c>
      <c r="E152" s="1" t="s">
        <v>14</v>
      </c>
      <c r="F152" s="1" t="s">
        <v>15</v>
      </c>
      <c r="G152" s="1" t="s">
        <v>16</v>
      </c>
      <c r="H152" s="1" t="s">
        <v>17</v>
      </c>
      <c r="I152" s="1" t="s">
        <v>18</v>
      </c>
      <c r="J152" s="1" t="s">
        <v>19</v>
      </c>
      <c r="K152" s="1" t="s">
        <v>20</v>
      </c>
      <c r="L152" s="1" t="s">
        <v>21</v>
      </c>
      <c r="M152" s="1" t="s">
        <v>22</v>
      </c>
      <c r="N152" s="1" t="s">
        <v>23</v>
      </c>
      <c r="O152" s="1"/>
      <c r="Q152" s="1"/>
      <c r="R152" s="1"/>
    </row>
    <row r="153" spans="1:18" ht="15" thickBot="1">
      <c r="A153" s="1"/>
      <c r="B153" s="1"/>
      <c r="C153" s="4">
        <f>IF(AND($P144&lt;&gt;$P145,$B144&lt;$B145),IF(C148=$P144,C142-1,IF(C148=$P145,C142+1,C142)),C142)</f>
        <v>7</v>
      </c>
      <c r="D153" s="5">
        <f t="shared" ref="D153:N153" si="54">IF(AND($P144&lt;&gt;$P145,$B144&lt;$B145),IF(D148=$P144,D142-1,IF(D148=$P145,D142+1,D142)),D142)</f>
        <v>2</v>
      </c>
      <c r="E153" s="5">
        <f t="shared" si="54"/>
        <v>1</v>
      </c>
      <c r="F153" s="5">
        <f t="shared" si="54"/>
        <v>1</v>
      </c>
      <c r="G153" s="5">
        <f t="shared" si="54"/>
        <v>1</v>
      </c>
      <c r="H153" s="5">
        <f t="shared" si="54"/>
        <v>1</v>
      </c>
      <c r="I153" s="5">
        <f t="shared" si="54"/>
        <v>0</v>
      </c>
      <c r="J153" s="5">
        <f t="shared" si="54"/>
        <v>0</v>
      </c>
      <c r="K153" s="5">
        <f t="shared" si="54"/>
        <v>0</v>
      </c>
      <c r="L153" s="5">
        <f t="shared" si="54"/>
        <v>0</v>
      </c>
      <c r="M153" s="5">
        <f t="shared" si="54"/>
        <v>0</v>
      </c>
      <c r="N153" s="6">
        <f t="shared" si="54"/>
        <v>2</v>
      </c>
      <c r="O153" s="1"/>
      <c r="Q153" s="1"/>
      <c r="R153" s="1"/>
    </row>
    <row r="154" spans="1:18">
      <c r="A154" s="1"/>
      <c r="B154" s="1"/>
      <c r="O154" s="1"/>
      <c r="Q154" s="1"/>
      <c r="R154" s="1"/>
    </row>
    <row r="155" spans="1:18">
      <c r="A155" s="1" t="s">
        <v>24</v>
      </c>
      <c r="B155" s="1">
        <f>MIN(C155:N155)</f>
        <v>-1000.6931471805599</v>
      </c>
      <c r="C155" s="1">
        <f>IF(C153=0,1000,C$7-LN(C153))</f>
        <v>5.4089850944686768E-2</v>
      </c>
      <c r="D155" s="1">
        <f t="shared" ref="D155:N155" si="55">IF(D153=0,1000,D$7-LN(D153))</f>
        <v>0.30685281944005471</v>
      </c>
      <c r="E155" s="1">
        <f t="shared" si="55"/>
        <v>0</v>
      </c>
      <c r="F155" s="1">
        <f t="shared" si="55"/>
        <v>0</v>
      </c>
      <c r="G155" s="1">
        <f t="shared" si="55"/>
        <v>0</v>
      </c>
      <c r="H155" s="1">
        <f t="shared" si="55"/>
        <v>0</v>
      </c>
      <c r="I155" s="1">
        <f t="shared" si="55"/>
        <v>1000</v>
      </c>
      <c r="J155" s="1">
        <f t="shared" si="55"/>
        <v>1000</v>
      </c>
      <c r="K155" s="1">
        <f t="shared" si="55"/>
        <v>1000</v>
      </c>
      <c r="L155" s="1">
        <f t="shared" si="55"/>
        <v>1000</v>
      </c>
      <c r="M155" s="1">
        <f t="shared" si="55"/>
        <v>1000</v>
      </c>
      <c r="N155" s="1">
        <f t="shared" si="55"/>
        <v>-1000.6931471805599</v>
      </c>
      <c r="O155" s="1"/>
      <c r="P155" s="1">
        <f>MATCH(B155,C155:N155,0)</f>
        <v>12</v>
      </c>
      <c r="Q155" s="1"/>
      <c r="R155" s="1"/>
    </row>
    <row r="156" spans="1:18">
      <c r="A156" s="1" t="s">
        <v>25</v>
      </c>
      <c r="B156" s="1">
        <f>MAX(C156:N156)</f>
        <v>0</v>
      </c>
      <c r="C156" s="1">
        <f>C$7-LN(C153+1)</f>
        <v>-7.9441541679835748E-2</v>
      </c>
      <c r="D156" s="1">
        <f t="shared" ref="D156:N156" si="56">D$7-LN(D153+1)</f>
        <v>-9.8612288668109782E-2</v>
      </c>
      <c r="E156" s="1">
        <f t="shared" si="56"/>
        <v>-0.69314718055994529</v>
      </c>
      <c r="F156" s="1">
        <f t="shared" si="56"/>
        <v>-0.69314718055994529</v>
      </c>
      <c r="G156" s="1">
        <f t="shared" si="56"/>
        <v>-0.69314718055994529</v>
      </c>
      <c r="H156" s="1">
        <f t="shared" si="56"/>
        <v>-0.69314718055994529</v>
      </c>
      <c r="I156" s="1">
        <f t="shared" si="56"/>
        <v>0</v>
      </c>
      <c r="J156" s="1">
        <f t="shared" si="56"/>
        <v>0</v>
      </c>
      <c r="K156" s="1">
        <f t="shared" si="56"/>
        <v>0</v>
      </c>
      <c r="L156" s="1">
        <f t="shared" si="56"/>
        <v>0</v>
      </c>
      <c r="M156" s="1">
        <f t="shared" si="56"/>
        <v>0</v>
      </c>
      <c r="N156" s="1">
        <f t="shared" si="56"/>
        <v>-1001.0986122886682</v>
      </c>
      <c r="O156" s="1"/>
      <c r="P156" s="1">
        <f>MATCH(B156,C156:N156,0)</f>
        <v>7</v>
      </c>
      <c r="Q156" s="1"/>
      <c r="R156" s="1"/>
    </row>
    <row r="157" spans="1:18">
      <c r="A157" s="1"/>
      <c r="B157" s="1"/>
      <c r="O157" s="1"/>
      <c r="Q157" s="1"/>
      <c r="R157" s="1"/>
    </row>
    <row r="158" spans="1:18">
      <c r="A158" s="1"/>
      <c r="B158" s="1"/>
      <c r="O158" s="1"/>
      <c r="Q158" s="1"/>
      <c r="R158" s="1"/>
    </row>
    <row r="159" spans="1:18">
      <c r="A159" s="1"/>
      <c r="B159" s="1"/>
      <c r="C159" s="1">
        <v>1</v>
      </c>
      <c r="D159" s="1">
        <v>2</v>
      </c>
      <c r="E159" s="1">
        <v>3</v>
      </c>
      <c r="F159" s="1">
        <v>4</v>
      </c>
      <c r="G159" s="1">
        <v>5</v>
      </c>
      <c r="H159" s="1">
        <v>6</v>
      </c>
      <c r="I159" s="1">
        <v>7</v>
      </c>
      <c r="J159" s="1">
        <v>8</v>
      </c>
      <c r="K159" s="1">
        <v>9</v>
      </c>
      <c r="L159" s="1">
        <v>10</v>
      </c>
      <c r="M159" s="1">
        <v>11</v>
      </c>
      <c r="N159" s="1">
        <v>12</v>
      </c>
      <c r="O159" s="1"/>
      <c r="Q159" s="1"/>
      <c r="R159" s="1"/>
    </row>
    <row r="160" spans="1:18" ht="16">
      <c r="A160" s="1"/>
      <c r="B160" s="1"/>
      <c r="C160" s="1" t="s">
        <v>0</v>
      </c>
      <c r="D160" s="1" t="s">
        <v>1</v>
      </c>
      <c r="E160" s="1" t="s">
        <v>2</v>
      </c>
      <c r="F160" s="1" t="s">
        <v>3</v>
      </c>
      <c r="G160" s="1" t="s">
        <v>4</v>
      </c>
      <c r="H160" s="1" t="s">
        <v>5</v>
      </c>
      <c r="I160" s="1" t="s">
        <v>6</v>
      </c>
      <c r="J160" s="1" t="s">
        <v>7</v>
      </c>
      <c r="K160" s="1" t="s">
        <v>8</v>
      </c>
      <c r="L160" s="1" t="s">
        <v>9</v>
      </c>
      <c r="M160" s="1" t="s">
        <v>10</v>
      </c>
      <c r="N160" s="1" t="s">
        <v>11</v>
      </c>
      <c r="O160" s="1"/>
      <c r="Q160" s="1"/>
      <c r="R160" s="1"/>
    </row>
    <row r="161" spans="1:18">
      <c r="A161" s="1"/>
      <c r="B161" s="1"/>
      <c r="C161" s="1">
        <f>C150</f>
        <v>2</v>
      </c>
      <c r="D161" s="1">
        <f t="shared" ref="D161:N161" si="57">D150</f>
        <v>1</v>
      </c>
      <c r="E161" s="1">
        <f t="shared" si="57"/>
        <v>0</v>
      </c>
      <c r="F161" s="1">
        <f t="shared" si="57"/>
        <v>0</v>
      </c>
      <c r="G161" s="1">
        <f t="shared" si="57"/>
        <v>0</v>
      </c>
      <c r="H161" s="1">
        <f t="shared" si="57"/>
        <v>0</v>
      </c>
      <c r="I161" s="1">
        <f t="shared" si="57"/>
        <v>0</v>
      </c>
      <c r="J161" s="1">
        <f t="shared" si="57"/>
        <v>0</v>
      </c>
      <c r="K161" s="1">
        <f t="shared" si="57"/>
        <v>0</v>
      </c>
      <c r="L161" s="1">
        <f t="shared" si="57"/>
        <v>0</v>
      </c>
      <c r="M161" s="1">
        <f t="shared" si="57"/>
        <v>0</v>
      </c>
      <c r="N161" s="1">
        <f t="shared" si="57"/>
        <v>-1000</v>
      </c>
      <c r="O161" s="1"/>
      <c r="Q161" s="1"/>
      <c r="R161" s="1"/>
    </row>
    <row r="162" spans="1:18">
      <c r="A162" s="1"/>
      <c r="B162" s="1"/>
      <c r="O162" s="1"/>
      <c r="Q162" s="1"/>
      <c r="R162" s="1"/>
    </row>
    <row r="163" spans="1:18" ht="17" thickBot="1">
      <c r="A163" s="1"/>
      <c r="B163" s="1"/>
      <c r="C163" s="1" t="s">
        <v>12</v>
      </c>
      <c r="D163" s="1" t="s">
        <v>13</v>
      </c>
      <c r="E163" s="1" t="s">
        <v>14</v>
      </c>
      <c r="F163" s="1" t="s">
        <v>15</v>
      </c>
      <c r="G163" s="1" t="s">
        <v>16</v>
      </c>
      <c r="H163" s="1" t="s">
        <v>17</v>
      </c>
      <c r="I163" s="1" t="s">
        <v>18</v>
      </c>
      <c r="J163" s="1" t="s">
        <v>19</v>
      </c>
      <c r="K163" s="1" t="s">
        <v>20</v>
      </c>
      <c r="L163" s="1" t="s">
        <v>21</v>
      </c>
      <c r="M163" s="1" t="s">
        <v>22</v>
      </c>
      <c r="N163" s="1" t="s">
        <v>23</v>
      </c>
      <c r="O163" s="1"/>
      <c r="Q163" s="1"/>
      <c r="R163" s="1"/>
    </row>
    <row r="164" spans="1:18" ht="15" thickBot="1">
      <c r="A164" s="1"/>
      <c r="B164" s="1"/>
      <c r="C164" s="4">
        <f>IF(AND($P155&lt;&gt;$P156,$B155&lt;$B156),IF(C159=$P155,C153-1,IF(C159=$P156,C153+1,C153)),C153)</f>
        <v>7</v>
      </c>
      <c r="D164" s="5">
        <f t="shared" ref="D164:N164" si="58">IF(AND($P155&lt;&gt;$P156,$B155&lt;$B156),IF(D159=$P155,D153-1,IF(D159=$P156,D153+1,D153)),D153)</f>
        <v>2</v>
      </c>
      <c r="E164" s="5">
        <f t="shared" si="58"/>
        <v>1</v>
      </c>
      <c r="F164" s="5">
        <f t="shared" si="58"/>
        <v>1</v>
      </c>
      <c r="G164" s="5">
        <f t="shared" si="58"/>
        <v>1</v>
      </c>
      <c r="H164" s="5">
        <f t="shared" si="58"/>
        <v>1</v>
      </c>
      <c r="I164" s="5">
        <f t="shared" si="58"/>
        <v>1</v>
      </c>
      <c r="J164" s="5">
        <f t="shared" si="58"/>
        <v>0</v>
      </c>
      <c r="K164" s="5">
        <f t="shared" si="58"/>
        <v>0</v>
      </c>
      <c r="L164" s="5">
        <f t="shared" si="58"/>
        <v>0</v>
      </c>
      <c r="M164" s="5">
        <f t="shared" si="58"/>
        <v>0</v>
      </c>
      <c r="N164" s="6">
        <f t="shared" si="58"/>
        <v>1</v>
      </c>
      <c r="O164" s="1"/>
      <c r="Q164" s="1"/>
      <c r="R164" s="1"/>
    </row>
    <row r="165" spans="1:18">
      <c r="A165" s="1"/>
      <c r="B165" s="1"/>
      <c r="O165" s="1"/>
      <c r="Q165" s="1"/>
      <c r="R165" s="1"/>
    </row>
    <row r="166" spans="1:18">
      <c r="A166" s="1" t="s">
        <v>24</v>
      </c>
      <c r="B166" s="1">
        <f>MIN(C166:N166)</f>
        <v>-1000</v>
      </c>
      <c r="C166" s="1">
        <f>IF(C164=0,1000,C$7-LN(C164))</f>
        <v>5.4089850944686768E-2</v>
      </c>
      <c r="D166" s="1">
        <f t="shared" ref="D166:N166" si="59">IF(D164=0,1000,D$7-LN(D164))</f>
        <v>0.30685281944005471</v>
      </c>
      <c r="E166" s="1">
        <f t="shared" si="59"/>
        <v>0</v>
      </c>
      <c r="F166" s="1">
        <f t="shared" si="59"/>
        <v>0</v>
      </c>
      <c r="G166" s="1">
        <f t="shared" si="59"/>
        <v>0</v>
      </c>
      <c r="H166" s="1">
        <f t="shared" si="59"/>
        <v>0</v>
      </c>
      <c r="I166" s="1">
        <f t="shared" si="59"/>
        <v>0</v>
      </c>
      <c r="J166" s="1">
        <f t="shared" si="59"/>
        <v>1000</v>
      </c>
      <c r="K166" s="1">
        <f t="shared" si="59"/>
        <v>1000</v>
      </c>
      <c r="L166" s="1">
        <f t="shared" si="59"/>
        <v>1000</v>
      </c>
      <c r="M166" s="1">
        <f t="shared" si="59"/>
        <v>1000</v>
      </c>
      <c r="N166" s="1">
        <f t="shared" si="59"/>
        <v>-1000</v>
      </c>
      <c r="O166" s="1"/>
      <c r="P166" s="1">
        <f>MATCH(B166,C166:N166,0)</f>
        <v>12</v>
      </c>
      <c r="Q166" s="1"/>
      <c r="R166" s="1"/>
    </row>
    <row r="167" spans="1:18">
      <c r="A167" s="1" t="s">
        <v>25</v>
      </c>
      <c r="B167" s="1">
        <f>MAX(C167:N167)</f>
        <v>0</v>
      </c>
      <c r="C167" s="1">
        <f>C$7-LN(C164+1)</f>
        <v>-7.9441541679835748E-2</v>
      </c>
      <c r="D167" s="1">
        <f t="shared" ref="D167:N167" si="60">D$7-LN(D164+1)</f>
        <v>-9.8612288668109782E-2</v>
      </c>
      <c r="E167" s="1">
        <f t="shared" si="60"/>
        <v>-0.69314718055994529</v>
      </c>
      <c r="F167" s="1">
        <f t="shared" si="60"/>
        <v>-0.69314718055994529</v>
      </c>
      <c r="G167" s="1">
        <f t="shared" si="60"/>
        <v>-0.69314718055994529</v>
      </c>
      <c r="H167" s="1">
        <f t="shared" si="60"/>
        <v>-0.69314718055994529</v>
      </c>
      <c r="I167" s="1">
        <f t="shared" si="60"/>
        <v>-0.69314718055994529</v>
      </c>
      <c r="J167" s="1">
        <f t="shared" si="60"/>
        <v>0</v>
      </c>
      <c r="K167" s="1">
        <f t="shared" si="60"/>
        <v>0</v>
      </c>
      <c r="L167" s="1">
        <f t="shared" si="60"/>
        <v>0</v>
      </c>
      <c r="M167" s="1">
        <f t="shared" si="60"/>
        <v>0</v>
      </c>
      <c r="N167" s="1">
        <f t="shared" si="60"/>
        <v>-1000.6931471805599</v>
      </c>
      <c r="O167" s="1"/>
      <c r="P167" s="1">
        <f>MATCH(B167,C167:N167,0)</f>
        <v>8</v>
      </c>
      <c r="Q167" s="1"/>
      <c r="R167" s="1"/>
    </row>
    <row r="168" spans="1:18">
      <c r="A168" s="1"/>
      <c r="B168" s="1"/>
      <c r="O168" s="1"/>
      <c r="Q168" s="1"/>
      <c r="R168" s="1"/>
    </row>
    <row r="169" spans="1:18">
      <c r="A169" s="1"/>
      <c r="B169" s="1"/>
      <c r="O169" s="1"/>
      <c r="Q169" s="1"/>
      <c r="R169" s="1"/>
    </row>
    <row r="170" spans="1:18">
      <c r="A170" s="1"/>
      <c r="B170" s="1"/>
      <c r="C170" s="1">
        <v>1</v>
      </c>
      <c r="D170" s="1">
        <v>2</v>
      </c>
      <c r="E170" s="1">
        <v>3</v>
      </c>
      <c r="F170" s="1">
        <v>4</v>
      </c>
      <c r="G170" s="1">
        <v>5</v>
      </c>
      <c r="H170" s="1">
        <v>6</v>
      </c>
      <c r="I170" s="1">
        <v>7</v>
      </c>
      <c r="J170" s="1">
        <v>8</v>
      </c>
      <c r="K170" s="1">
        <v>9</v>
      </c>
      <c r="L170" s="1">
        <v>10</v>
      </c>
      <c r="M170" s="1">
        <v>11</v>
      </c>
      <c r="N170" s="1">
        <v>12</v>
      </c>
      <c r="O170" s="1"/>
      <c r="Q170" s="1"/>
      <c r="R170" s="1"/>
    </row>
    <row r="171" spans="1:18" ht="16">
      <c r="A171" s="1"/>
      <c r="B171" s="1"/>
      <c r="C171" s="1" t="s">
        <v>0</v>
      </c>
      <c r="D171" s="1" t="s">
        <v>1</v>
      </c>
      <c r="E171" s="1" t="s">
        <v>2</v>
      </c>
      <c r="F171" s="1" t="s">
        <v>3</v>
      </c>
      <c r="G171" s="1" t="s">
        <v>4</v>
      </c>
      <c r="H171" s="1" t="s">
        <v>5</v>
      </c>
      <c r="I171" s="1" t="s">
        <v>6</v>
      </c>
      <c r="J171" s="1" t="s">
        <v>7</v>
      </c>
      <c r="K171" s="1" t="s">
        <v>8</v>
      </c>
      <c r="L171" s="1" t="s">
        <v>9</v>
      </c>
      <c r="M171" s="1" t="s">
        <v>10</v>
      </c>
      <c r="N171" s="1" t="s">
        <v>11</v>
      </c>
      <c r="O171" s="1"/>
      <c r="Q171" s="1"/>
      <c r="R171" s="1"/>
    </row>
    <row r="172" spans="1:18">
      <c r="A172" s="1"/>
      <c r="B172" s="1"/>
      <c r="C172" s="1">
        <f>C161</f>
        <v>2</v>
      </c>
      <c r="D172" s="1">
        <f t="shared" ref="D172:N172" si="61">D161</f>
        <v>1</v>
      </c>
      <c r="E172" s="1">
        <f t="shared" si="61"/>
        <v>0</v>
      </c>
      <c r="F172" s="1">
        <f t="shared" si="61"/>
        <v>0</v>
      </c>
      <c r="G172" s="1">
        <f t="shared" si="61"/>
        <v>0</v>
      </c>
      <c r="H172" s="1">
        <f t="shared" si="61"/>
        <v>0</v>
      </c>
      <c r="I172" s="1">
        <f t="shared" si="61"/>
        <v>0</v>
      </c>
      <c r="J172" s="1">
        <f t="shared" si="61"/>
        <v>0</v>
      </c>
      <c r="K172" s="1">
        <f t="shared" si="61"/>
        <v>0</v>
      </c>
      <c r="L172" s="1">
        <f t="shared" si="61"/>
        <v>0</v>
      </c>
      <c r="M172" s="1">
        <f t="shared" si="61"/>
        <v>0</v>
      </c>
      <c r="N172" s="1">
        <f t="shared" si="61"/>
        <v>-1000</v>
      </c>
      <c r="O172" s="1"/>
      <c r="Q172" s="1"/>
      <c r="R172" s="1"/>
    </row>
    <row r="173" spans="1:18">
      <c r="A173" s="1"/>
      <c r="B173" s="1"/>
      <c r="O173" s="1"/>
      <c r="Q173" s="1"/>
      <c r="R173" s="1"/>
    </row>
    <row r="174" spans="1:18" ht="17" thickBot="1">
      <c r="A174" s="1"/>
      <c r="B174" s="1"/>
      <c r="C174" s="1" t="s">
        <v>12</v>
      </c>
      <c r="D174" s="1" t="s">
        <v>13</v>
      </c>
      <c r="E174" s="1" t="s">
        <v>14</v>
      </c>
      <c r="F174" s="1" t="s">
        <v>15</v>
      </c>
      <c r="G174" s="1" t="s">
        <v>16</v>
      </c>
      <c r="H174" s="1" t="s">
        <v>17</v>
      </c>
      <c r="I174" s="1" t="s">
        <v>18</v>
      </c>
      <c r="J174" s="1" t="s">
        <v>19</v>
      </c>
      <c r="K174" s="1" t="s">
        <v>20</v>
      </c>
      <c r="L174" s="1" t="s">
        <v>21</v>
      </c>
      <c r="M174" s="1" t="s">
        <v>22</v>
      </c>
      <c r="N174" s="1" t="s">
        <v>23</v>
      </c>
      <c r="O174" s="1"/>
      <c r="Q174" s="1"/>
      <c r="R174" s="1"/>
    </row>
    <row r="175" spans="1:18" ht="15" thickBot="1">
      <c r="A175" s="1"/>
      <c r="B175" s="1"/>
      <c r="C175" s="4">
        <f>IF(AND($P166&lt;&gt;$P167,$B166&lt;$B167),IF(C170=$P166,C164-1,IF(C170=$P167,C164+1,C164)),C164)</f>
        <v>7</v>
      </c>
      <c r="D175" s="5">
        <f t="shared" ref="D175:N175" si="62">IF(AND($P166&lt;&gt;$P167,$B166&lt;$B167),IF(D170=$P166,D164-1,IF(D170=$P167,D164+1,D164)),D164)</f>
        <v>2</v>
      </c>
      <c r="E175" s="5">
        <f t="shared" si="62"/>
        <v>1</v>
      </c>
      <c r="F175" s="5">
        <f t="shared" si="62"/>
        <v>1</v>
      </c>
      <c r="G175" s="5">
        <f t="shared" si="62"/>
        <v>1</v>
      </c>
      <c r="H175" s="5">
        <f t="shared" si="62"/>
        <v>1</v>
      </c>
      <c r="I175" s="5">
        <f t="shared" si="62"/>
        <v>1</v>
      </c>
      <c r="J175" s="5">
        <f t="shared" si="62"/>
        <v>1</v>
      </c>
      <c r="K175" s="5">
        <f t="shared" si="62"/>
        <v>0</v>
      </c>
      <c r="L175" s="5">
        <f t="shared" si="62"/>
        <v>0</v>
      </c>
      <c r="M175" s="5">
        <f t="shared" si="62"/>
        <v>0</v>
      </c>
      <c r="N175" s="6">
        <f t="shared" si="62"/>
        <v>0</v>
      </c>
      <c r="O175" s="1"/>
      <c r="Q175" s="1"/>
      <c r="R175" s="1"/>
    </row>
    <row r="176" spans="1:18">
      <c r="A176" s="1"/>
      <c r="B176" s="1"/>
      <c r="O176" s="1"/>
      <c r="Q176" s="1"/>
      <c r="R176" s="1"/>
    </row>
    <row r="177" spans="1:18">
      <c r="A177" s="1" t="s">
        <v>24</v>
      </c>
      <c r="B177" s="1">
        <f>MIN(C177:N177)</f>
        <v>0</v>
      </c>
      <c r="C177" s="1">
        <f>IF(C175=0,1000,C$7-LN(C175))</f>
        <v>5.4089850944686768E-2</v>
      </c>
      <c r="D177" s="1">
        <f t="shared" ref="D177:N177" si="63">IF(D175=0,1000,D$7-LN(D175))</f>
        <v>0.30685281944005471</v>
      </c>
      <c r="E177" s="1">
        <f t="shared" si="63"/>
        <v>0</v>
      </c>
      <c r="F177" s="1">
        <f t="shared" si="63"/>
        <v>0</v>
      </c>
      <c r="G177" s="1">
        <f t="shared" si="63"/>
        <v>0</v>
      </c>
      <c r="H177" s="1">
        <f t="shared" si="63"/>
        <v>0</v>
      </c>
      <c r="I177" s="1">
        <f t="shared" si="63"/>
        <v>0</v>
      </c>
      <c r="J177" s="1">
        <f t="shared" si="63"/>
        <v>0</v>
      </c>
      <c r="K177" s="1">
        <f t="shared" si="63"/>
        <v>1000</v>
      </c>
      <c r="L177" s="1">
        <f t="shared" si="63"/>
        <v>1000</v>
      </c>
      <c r="M177" s="1">
        <f t="shared" si="63"/>
        <v>1000</v>
      </c>
      <c r="N177" s="1">
        <f t="shared" si="63"/>
        <v>1000</v>
      </c>
      <c r="O177" s="1"/>
      <c r="P177" s="1">
        <f>MATCH(B177,C177:N177,0)</f>
        <v>3</v>
      </c>
      <c r="Q177" s="1"/>
      <c r="R177" s="1"/>
    </row>
    <row r="178" spans="1:18">
      <c r="A178" s="1" t="s">
        <v>25</v>
      </c>
      <c r="B178" s="1">
        <f>MAX(C178:N178)</f>
        <v>0</v>
      </c>
      <c r="C178" s="1">
        <f>C$7-LN(C175+1)</f>
        <v>-7.9441541679835748E-2</v>
      </c>
      <c r="D178" s="1">
        <f t="shared" ref="D178:N178" si="64">D$7-LN(D175+1)</f>
        <v>-9.8612288668109782E-2</v>
      </c>
      <c r="E178" s="1">
        <f t="shared" si="64"/>
        <v>-0.69314718055994529</v>
      </c>
      <c r="F178" s="1">
        <f t="shared" si="64"/>
        <v>-0.69314718055994529</v>
      </c>
      <c r="G178" s="1">
        <f t="shared" si="64"/>
        <v>-0.69314718055994529</v>
      </c>
      <c r="H178" s="1">
        <f t="shared" si="64"/>
        <v>-0.69314718055994529</v>
      </c>
      <c r="I178" s="1">
        <f t="shared" si="64"/>
        <v>-0.69314718055994529</v>
      </c>
      <c r="J178" s="1">
        <f t="shared" si="64"/>
        <v>-0.69314718055994529</v>
      </c>
      <c r="K178" s="1">
        <f t="shared" si="64"/>
        <v>0</v>
      </c>
      <c r="L178" s="1">
        <f t="shared" si="64"/>
        <v>0</v>
      </c>
      <c r="M178" s="1">
        <f t="shared" si="64"/>
        <v>0</v>
      </c>
      <c r="N178" s="1">
        <f t="shared" si="64"/>
        <v>-1000</v>
      </c>
      <c r="O178" s="1"/>
      <c r="P178" s="1">
        <f>MATCH(B178,C178:N178,0)</f>
        <v>9</v>
      </c>
      <c r="Q178" s="1"/>
      <c r="R178" s="1"/>
    </row>
    <row r="179" spans="1:18">
      <c r="A179" s="1"/>
      <c r="B179" s="1"/>
      <c r="O179" s="1"/>
      <c r="Q179" s="1"/>
      <c r="R179" s="1"/>
    </row>
    <row r="180" spans="1:18">
      <c r="A180" s="1"/>
      <c r="B180" s="1"/>
      <c r="O180" s="1"/>
      <c r="Q180" s="1"/>
      <c r="R180" s="1"/>
    </row>
    <row r="181" spans="1:18">
      <c r="A181" s="1"/>
      <c r="B181" s="1"/>
      <c r="O181" s="1"/>
      <c r="Q181" s="1"/>
      <c r="R181" s="1"/>
    </row>
    <row r="182" spans="1:18">
      <c r="A182" s="1"/>
      <c r="B182" s="1"/>
      <c r="O182" s="1"/>
      <c r="Q182" s="1"/>
      <c r="R182" s="1"/>
    </row>
    <row r="183" spans="1:18">
      <c r="A183" s="1"/>
      <c r="B183" s="1"/>
      <c r="O183" s="1"/>
      <c r="Q183" s="1"/>
      <c r="R183" s="1"/>
    </row>
    <row r="184" spans="1:18">
      <c r="A184" s="1"/>
      <c r="B184" s="1"/>
      <c r="O184" s="1"/>
      <c r="Q184" s="1"/>
      <c r="R184" s="1"/>
    </row>
    <row r="185" spans="1:18">
      <c r="A185" s="1"/>
      <c r="B185" s="1"/>
      <c r="O185" s="1"/>
      <c r="Q185" s="1"/>
      <c r="R185" s="1"/>
    </row>
    <row r="186" spans="1:18">
      <c r="A186" s="1"/>
      <c r="B186" s="1"/>
      <c r="O186" s="1"/>
      <c r="Q186" s="1"/>
      <c r="R186" s="1"/>
    </row>
    <row r="187" spans="1:18">
      <c r="A187" s="1"/>
      <c r="B187" s="1"/>
      <c r="O187" s="1"/>
      <c r="Q187" s="1"/>
      <c r="R187" s="1"/>
    </row>
    <row r="188" spans="1:18">
      <c r="A188" s="1"/>
      <c r="B188" s="1"/>
      <c r="O188" s="1"/>
      <c r="Q188" s="1"/>
      <c r="R188" s="1"/>
    </row>
    <row r="189" spans="1:18">
      <c r="A189" s="1"/>
      <c r="B189" s="1"/>
      <c r="O189" s="1"/>
      <c r="Q189" s="1"/>
      <c r="R189" s="1"/>
    </row>
    <row r="190" spans="1:18">
      <c r="A190" s="1"/>
      <c r="B190" s="1"/>
      <c r="O190" s="1"/>
      <c r="Q190" s="1"/>
      <c r="R190" s="1"/>
    </row>
    <row r="191" spans="1:18">
      <c r="A191" s="1"/>
      <c r="B191" s="1"/>
      <c r="O191" s="1"/>
      <c r="Q191" s="1"/>
      <c r="R191" s="1"/>
    </row>
    <row r="192" spans="1:18">
      <c r="A192" s="1"/>
      <c r="B192" s="1"/>
      <c r="O192" s="1"/>
      <c r="Q192" s="1"/>
      <c r="R192" s="1"/>
    </row>
    <row r="193" spans="1:18">
      <c r="A193" s="1"/>
      <c r="B193" s="1"/>
      <c r="O193" s="1"/>
      <c r="Q193" s="1"/>
      <c r="R193" s="1"/>
    </row>
    <row r="194" spans="1:18">
      <c r="A194" s="1"/>
      <c r="B194" s="1"/>
      <c r="O194" s="1"/>
      <c r="Q194" s="1"/>
      <c r="R194" s="1"/>
    </row>
    <row r="195" spans="1:18">
      <c r="A195" s="1"/>
      <c r="B195" s="1"/>
      <c r="O195" s="1"/>
      <c r="Q195" s="1"/>
      <c r="R195" s="1"/>
    </row>
    <row r="196" spans="1:18">
      <c r="A196" s="1"/>
      <c r="B196" s="1"/>
      <c r="O196" s="1"/>
      <c r="Q196" s="1"/>
      <c r="R196" s="1"/>
    </row>
    <row r="197" spans="1:18">
      <c r="A197" s="1"/>
      <c r="B197" s="1"/>
      <c r="O197" s="1"/>
      <c r="Q197" s="1"/>
      <c r="R197" s="1"/>
    </row>
    <row r="198" spans="1:18">
      <c r="A198" s="1"/>
      <c r="B198" s="1"/>
      <c r="O198" s="1"/>
      <c r="Q198" s="1"/>
      <c r="R198" s="1"/>
    </row>
    <row r="199" spans="1:18">
      <c r="A199" s="1"/>
      <c r="B199" s="1"/>
      <c r="O199" s="1"/>
      <c r="Q199" s="1"/>
      <c r="R199" s="1"/>
    </row>
    <row r="200" spans="1:18">
      <c r="A200" s="1"/>
      <c r="B200" s="1"/>
      <c r="O200" s="1"/>
      <c r="Q200" s="1"/>
      <c r="R200" s="1"/>
    </row>
    <row r="201" spans="1:18">
      <c r="A201" s="1"/>
      <c r="B201" s="1"/>
      <c r="O201" s="1"/>
      <c r="Q201" s="1"/>
      <c r="R201" s="1"/>
    </row>
    <row r="202" spans="1:18">
      <c r="A202" s="1"/>
      <c r="B202" s="1"/>
      <c r="O202" s="1"/>
      <c r="Q202" s="1"/>
      <c r="R202" s="1"/>
    </row>
    <row r="203" spans="1:18">
      <c r="A203" s="1"/>
      <c r="B203" s="1"/>
      <c r="O203" s="1"/>
      <c r="Q203" s="1"/>
      <c r="R203" s="1"/>
    </row>
    <row r="204" spans="1:18">
      <c r="A204" s="1"/>
      <c r="B204" s="1"/>
      <c r="O204" s="1"/>
      <c r="Q204" s="1"/>
      <c r="R204" s="1"/>
    </row>
    <row r="205" spans="1:18">
      <c r="A205" s="1"/>
      <c r="B205" s="1"/>
      <c r="O205" s="1"/>
      <c r="Q205" s="1"/>
      <c r="R205" s="1"/>
    </row>
    <row r="206" spans="1:18">
      <c r="A206" s="1"/>
      <c r="B206" s="1"/>
      <c r="O206" s="1"/>
      <c r="Q206" s="1"/>
      <c r="R206" s="1"/>
    </row>
    <row r="207" spans="1:18">
      <c r="A207" s="1"/>
      <c r="B207" s="1"/>
      <c r="O207" s="1"/>
      <c r="Q207" s="1"/>
      <c r="R207" s="1"/>
    </row>
    <row r="208" spans="1:18">
      <c r="A208" s="1"/>
      <c r="B208" s="1"/>
      <c r="O208" s="1"/>
      <c r="Q208" s="1"/>
      <c r="R208" s="1"/>
    </row>
    <row r="209" spans="1:18">
      <c r="A209" s="1"/>
      <c r="B209" s="1"/>
      <c r="O209" s="1"/>
      <c r="Q209" s="1"/>
      <c r="R209" s="1"/>
    </row>
    <row r="210" spans="1:18">
      <c r="A210" s="1"/>
      <c r="B210" s="1"/>
      <c r="O210" s="1"/>
      <c r="Q210" s="1"/>
      <c r="R210" s="1"/>
    </row>
    <row r="211" spans="1:18">
      <c r="A211" s="1"/>
      <c r="B211" s="1"/>
      <c r="O211" s="1"/>
      <c r="Q211" s="1"/>
      <c r="R211" s="1"/>
    </row>
    <row r="212" spans="1:18">
      <c r="A212" s="1"/>
      <c r="B212" s="1"/>
      <c r="O212" s="1"/>
      <c r="Q212" s="1"/>
      <c r="R212" s="1"/>
    </row>
    <row r="213" spans="1:18">
      <c r="A213" s="1"/>
      <c r="B213" s="1"/>
      <c r="O213" s="1"/>
      <c r="Q213" s="1"/>
      <c r="R213" s="1"/>
    </row>
    <row r="214" spans="1:18">
      <c r="A214" s="1"/>
      <c r="B214" s="1"/>
      <c r="O214" s="1"/>
      <c r="Q214" s="1"/>
      <c r="R214" s="1"/>
    </row>
    <row r="215" spans="1:18">
      <c r="A215" s="1"/>
      <c r="B215" s="1"/>
      <c r="O215" s="1"/>
      <c r="Q215" s="1"/>
      <c r="R215" s="1"/>
    </row>
    <row r="216" spans="1:18">
      <c r="A216" s="1"/>
      <c r="B216" s="1"/>
      <c r="O216" s="1"/>
      <c r="Q216" s="1"/>
      <c r="R216" s="1"/>
    </row>
    <row r="217" spans="1:18">
      <c r="A217" s="1"/>
      <c r="B217" s="1"/>
      <c r="O217" s="1"/>
      <c r="Q217" s="1"/>
      <c r="R217" s="1"/>
    </row>
    <row r="218" spans="1:18">
      <c r="A218" s="1"/>
      <c r="B218" s="1"/>
      <c r="O218" s="1"/>
      <c r="Q218" s="1"/>
      <c r="R218" s="1"/>
    </row>
    <row r="219" spans="1:18">
      <c r="A219" s="1"/>
      <c r="B219" s="1"/>
      <c r="O219" s="1"/>
      <c r="Q219" s="1"/>
      <c r="R219" s="1"/>
    </row>
    <row r="220" spans="1:18">
      <c r="A220" s="1"/>
      <c r="B220" s="1"/>
      <c r="O220" s="1"/>
      <c r="Q220" s="1"/>
      <c r="R220" s="1"/>
    </row>
    <row r="221" spans="1:18">
      <c r="A221" s="1"/>
      <c r="B221" s="1"/>
      <c r="O221" s="1"/>
      <c r="Q221" s="1"/>
      <c r="R221" s="1"/>
    </row>
    <row r="222" spans="1:18">
      <c r="A222" s="1"/>
      <c r="B222" s="1"/>
      <c r="O222" s="1"/>
      <c r="Q222" s="1"/>
      <c r="R222" s="1"/>
    </row>
    <row r="223" spans="1:18">
      <c r="A223" s="1"/>
      <c r="B223" s="1"/>
      <c r="O223" s="1"/>
      <c r="Q223" s="1"/>
      <c r="R223" s="1"/>
    </row>
    <row r="224" spans="1:18">
      <c r="A224" s="1"/>
      <c r="B224" s="1"/>
      <c r="O224" s="1"/>
      <c r="Q224" s="1"/>
      <c r="R224" s="1"/>
    </row>
    <row r="225" spans="1:18">
      <c r="A225" s="1"/>
      <c r="B225" s="1"/>
      <c r="O225" s="1"/>
      <c r="Q225" s="1"/>
      <c r="R225" s="1"/>
    </row>
    <row r="226" spans="1:18">
      <c r="A226" s="1"/>
      <c r="B226" s="1"/>
      <c r="O226" s="1"/>
      <c r="Q226" s="1"/>
      <c r="R226" s="1"/>
    </row>
    <row r="227" spans="1:18">
      <c r="A227" s="1"/>
      <c r="B227" s="1"/>
      <c r="O227" s="1"/>
      <c r="Q227" s="1"/>
      <c r="R227" s="1"/>
    </row>
    <row r="228" spans="1:18">
      <c r="A228" s="1"/>
      <c r="B228" s="1"/>
      <c r="O228" s="1"/>
      <c r="Q228" s="1"/>
      <c r="R228" s="1"/>
    </row>
    <row r="229" spans="1:18">
      <c r="A229" s="1"/>
      <c r="B229" s="1"/>
      <c r="O229" s="1"/>
      <c r="Q229" s="1"/>
      <c r="R229" s="1"/>
    </row>
    <row r="230" spans="1:18">
      <c r="A230" s="1"/>
      <c r="B230" s="1"/>
      <c r="O230" s="1"/>
      <c r="Q230" s="1"/>
      <c r="R230" s="1"/>
    </row>
    <row r="231" spans="1:18">
      <c r="A231" s="1"/>
      <c r="B231" s="1"/>
      <c r="O231" s="1"/>
      <c r="Q231" s="1"/>
      <c r="R231" s="1"/>
    </row>
    <row r="232" spans="1:18">
      <c r="A232" s="1"/>
      <c r="B232" s="1"/>
      <c r="O232" s="1"/>
      <c r="Q232" s="1"/>
      <c r="R232" s="1"/>
    </row>
    <row r="233" spans="1:18">
      <c r="A233" s="1"/>
      <c r="B233" s="1"/>
      <c r="O233" s="1"/>
      <c r="Q233" s="1"/>
      <c r="R233" s="1"/>
    </row>
    <row r="234" spans="1:18">
      <c r="A234" s="1"/>
      <c r="B234" s="1"/>
      <c r="O234" s="1"/>
      <c r="Q234" s="1"/>
      <c r="R234" s="1"/>
    </row>
    <row r="235" spans="1:18">
      <c r="A235" s="1"/>
      <c r="B235" s="1"/>
      <c r="O235" s="1"/>
      <c r="Q235" s="1"/>
      <c r="R235" s="1"/>
    </row>
    <row r="236" spans="1:18">
      <c r="A236" s="1"/>
      <c r="B236" s="1"/>
      <c r="O236" s="1"/>
      <c r="Q236" s="1"/>
      <c r="R236" s="1"/>
    </row>
    <row r="237" spans="1:18">
      <c r="A237" s="1"/>
      <c r="B237" s="1"/>
      <c r="O237" s="1"/>
      <c r="Q237" s="1"/>
      <c r="R237" s="1"/>
    </row>
    <row r="238" spans="1:18">
      <c r="A238" s="1"/>
      <c r="B238" s="1"/>
      <c r="O238" s="1"/>
      <c r="Q238" s="1"/>
      <c r="R238" s="1"/>
    </row>
    <row r="239" spans="1:18">
      <c r="A239" s="1"/>
      <c r="B239" s="1"/>
      <c r="O239" s="1"/>
      <c r="Q239" s="1"/>
      <c r="R239" s="1"/>
    </row>
    <row r="240" spans="1:18">
      <c r="A240" s="1"/>
      <c r="B240" s="1"/>
      <c r="O240" s="1"/>
      <c r="Q240" s="1"/>
      <c r="R240" s="1"/>
    </row>
    <row r="241" spans="1:18">
      <c r="A241" s="1"/>
      <c r="B241" s="1"/>
      <c r="O241" s="1"/>
      <c r="Q241" s="1"/>
      <c r="R241" s="1"/>
    </row>
    <row r="242" spans="1:18">
      <c r="A242" s="1"/>
      <c r="B242" s="1"/>
      <c r="O242" s="1"/>
      <c r="Q242" s="1"/>
      <c r="R242" s="1"/>
    </row>
    <row r="243" spans="1:18">
      <c r="A243" s="1"/>
      <c r="B243" s="1"/>
      <c r="O243" s="1"/>
      <c r="Q243" s="1"/>
      <c r="R243" s="1"/>
    </row>
    <row r="244" spans="1:18">
      <c r="A244" s="1"/>
      <c r="B244" s="1"/>
      <c r="O244" s="1"/>
      <c r="Q244" s="1"/>
      <c r="R244" s="1"/>
    </row>
    <row r="245" spans="1:18">
      <c r="A245" s="1"/>
      <c r="B245" s="1"/>
      <c r="O245" s="1"/>
      <c r="Q245" s="1"/>
      <c r="R245" s="1"/>
    </row>
    <row r="246" spans="1:18">
      <c r="A246" s="1"/>
      <c r="B246" s="1"/>
      <c r="O246" s="1"/>
      <c r="Q246" s="1"/>
      <c r="R246" s="1"/>
    </row>
    <row r="247" spans="1:18">
      <c r="A247" s="1"/>
      <c r="B247" s="1"/>
      <c r="O247" s="1"/>
      <c r="Q247" s="1"/>
      <c r="R247" s="1"/>
    </row>
    <row r="248" spans="1:18">
      <c r="A248" s="1"/>
      <c r="B248" s="1"/>
      <c r="O248" s="1"/>
      <c r="Q248" s="1"/>
      <c r="R248" s="1"/>
    </row>
    <row r="249" spans="1:18">
      <c r="A249" s="1"/>
      <c r="B249" s="1"/>
      <c r="O249" s="1"/>
      <c r="Q249" s="1"/>
      <c r="R249" s="1"/>
    </row>
    <row r="250" spans="1:18">
      <c r="A250" s="1"/>
      <c r="B250" s="1"/>
      <c r="O250" s="1"/>
      <c r="Q250" s="1"/>
      <c r="R250" s="1"/>
    </row>
    <row r="251" spans="1:18">
      <c r="A251" s="1"/>
      <c r="B251" s="1"/>
      <c r="O251" s="1"/>
      <c r="Q251" s="1"/>
      <c r="R251" s="1"/>
    </row>
    <row r="252" spans="1:18">
      <c r="A252" s="1"/>
      <c r="B252" s="1"/>
      <c r="O252" s="1"/>
      <c r="Q252" s="1"/>
      <c r="R252" s="1"/>
    </row>
    <row r="253" spans="1:18">
      <c r="A253" s="1"/>
      <c r="B253" s="1"/>
      <c r="O253" s="1"/>
      <c r="Q253" s="1"/>
      <c r="R253" s="1"/>
    </row>
    <row r="254" spans="1:18">
      <c r="A254" s="1"/>
      <c r="B254" s="1"/>
      <c r="O254" s="1"/>
      <c r="Q254" s="1"/>
      <c r="R254" s="1"/>
    </row>
    <row r="255" spans="1:18">
      <c r="A255" s="1"/>
      <c r="B255" s="1"/>
      <c r="O255" s="1"/>
      <c r="Q255" s="1"/>
      <c r="R255" s="1"/>
    </row>
    <row r="256" spans="1:18">
      <c r="A256" s="1"/>
      <c r="B256" s="1"/>
      <c r="O256" s="1"/>
      <c r="Q256" s="1"/>
      <c r="R256" s="1"/>
    </row>
    <row r="257" spans="1:18">
      <c r="A257" s="1"/>
      <c r="B257" s="1"/>
      <c r="O257" s="1"/>
      <c r="Q257" s="1"/>
      <c r="R257" s="1"/>
    </row>
    <row r="258" spans="1:18">
      <c r="A258" s="1"/>
      <c r="B258" s="1"/>
      <c r="O258" s="1"/>
      <c r="Q258" s="1"/>
      <c r="R258" s="1"/>
    </row>
    <row r="259" spans="1:18">
      <c r="A259" s="1"/>
      <c r="B259" s="1"/>
      <c r="O259" s="1"/>
      <c r="Q259" s="1"/>
      <c r="R259" s="1"/>
    </row>
    <row r="260" spans="1:18">
      <c r="A260" s="1"/>
      <c r="B260" s="1"/>
      <c r="O260" s="1"/>
      <c r="Q260" s="1"/>
      <c r="R260" s="1"/>
    </row>
    <row r="261" spans="1:18">
      <c r="A261" s="1"/>
      <c r="B261" s="1"/>
      <c r="O261" s="1"/>
      <c r="Q261" s="1"/>
      <c r="R261" s="1"/>
    </row>
    <row r="262" spans="1:18">
      <c r="A262" s="1"/>
      <c r="B262" s="1"/>
      <c r="O262" s="1"/>
      <c r="Q262" s="1"/>
      <c r="R262" s="1"/>
    </row>
    <row r="263" spans="1:18">
      <c r="A263" s="1"/>
      <c r="B263" s="1"/>
      <c r="O263" s="1"/>
      <c r="Q263" s="1"/>
      <c r="R263" s="1"/>
    </row>
    <row r="264" spans="1:18">
      <c r="A264" s="1"/>
      <c r="B264" s="1"/>
      <c r="O264" s="1"/>
      <c r="Q264" s="1"/>
      <c r="R264" s="1"/>
    </row>
    <row r="265" spans="1:18">
      <c r="A265" s="1"/>
      <c r="B265" s="1"/>
      <c r="O265" s="1"/>
      <c r="Q265" s="1"/>
      <c r="R265" s="1"/>
    </row>
    <row r="266" spans="1:18">
      <c r="A266" s="1"/>
      <c r="B266" s="1"/>
      <c r="O266" s="1"/>
      <c r="Q266" s="1"/>
      <c r="R266" s="1"/>
    </row>
    <row r="267" spans="1:18">
      <c r="A267" s="1"/>
      <c r="B267" s="1"/>
      <c r="O267" s="1"/>
      <c r="Q267" s="1"/>
      <c r="R267" s="1"/>
    </row>
    <row r="268" spans="1:18">
      <c r="A268" s="1"/>
      <c r="B268" s="1"/>
      <c r="O268" s="1"/>
      <c r="Q268" s="1"/>
      <c r="R268" s="1"/>
    </row>
    <row r="269" spans="1:18">
      <c r="A269" s="1"/>
      <c r="B269" s="1"/>
      <c r="O269" s="1"/>
      <c r="Q269" s="1"/>
      <c r="R269" s="1"/>
    </row>
    <row r="270" spans="1:18">
      <c r="A270" s="1"/>
      <c r="B270" s="1"/>
      <c r="O270" s="1"/>
      <c r="Q270" s="1"/>
      <c r="R270" s="1"/>
    </row>
    <row r="271" spans="1:18">
      <c r="A271" s="1"/>
      <c r="B271" s="1"/>
      <c r="O271" s="1"/>
      <c r="Q271" s="1"/>
      <c r="R271" s="1"/>
    </row>
    <row r="272" spans="1:18">
      <c r="A272" s="1"/>
      <c r="B272" s="1"/>
      <c r="O272" s="1"/>
      <c r="Q272" s="1"/>
      <c r="R272" s="1"/>
    </row>
    <row r="273" spans="1:18">
      <c r="A273" s="1"/>
      <c r="B273" s="1"/>
      <c r="O273" s="1"/>
      <c r="Q273" s="1"/>
      <c r="R273" s="1"/>
    </row>
    <row r="274" spans="1:18">
      <c r="A274" s="1"/>
      <c r="B274" s="1"/>
      <c r="O274" s="1"/>
      <c r="Q274" s="1"/>
      <c r="R274" s="1"/>
    </row>
    <row r="275" spans="1:18">
      <c r="A275" s="1"/>
      <c r="B275" s="1"/>
      <c r="O275" s="1"/>
      <c r="Q275" s="1"/>
      <c r="R275" s="1"/>
    </row>
    <row r="276" spans="1:18">
      <c r="A276" s="1"/>
      <c r="B276" s="1"/>
      <c r="O276" s="1"/>
      <c r="Q276" s="1"/>
      <c r="R276" s="1"/>
    </row>
    <row r="277" spans="1:18">
      <c r="A277" s="1"/>
      <c r="B277" s="1"/>
      <c r="O277" s="1"/>
      <c r="Q277" s="1"/>
      <c r="R277" s="1"/>
    </row>
    <row r="278" spans="1:18">
      <c r="A278" s="1"/>
      <c r="B278" s="1"/>
      <c r="O278" s="1"/>
      <c r="Q278" s="1"/>
      <c r="R278" s="1"/>
    </row>
    <row r="279" spans="1:18">
      <c r="A279" s="1"/>
      <c r="B279" s="1"/>
      <c r="O279" s="1"/>
      <c r="Q279" s="1"/>
      <c r="R279" s="1"/>
    </row>
    <row r="280" spans="1:18">
      <c r="A280" s="1"/>
      <c r="B280" s="1"/>
      <c r="O280" s="1"/>
      <c r="Q280" s="1"/>
      <c r="R280" s="1"/>
    </row>
    <row r="281" spans="1:18">
      <c r="A281" s="1"/>
      <c r="B281" s="1"/>
      <c r="O281" s="1"/>
      <c r="Q281" s="1"/>
      <c r="R281" s="1"/>
    </row>
    <row r="282" spans="1:18">
      <c r="A282" s="1"/>
      <c r="B282" s="1"/>
      <c r="O282" s="1"/>
      <c r="Q282" s="1"/>
      <c r="R282" s="1"/>
    </row>
    <row r="283" spans="1:18">
      <c r="A283" s="1"/>
      <c r="B283" s="1"/>
      <c r="O283" s="1"/>
      <c r="Q283" s="1"/>
      <c r="R283" s="1"/>
    </row>
    <row r="284" spans="1:18">
      <c r="A284" s="1"/>
      <c r="B284" s="1"/>
      <c r="O284" s="1"/>
      <c r="Q284" s="1"/>
      <c r="R284" s="1"/>
    </row>
    <row r="285" spans="1:18">
      <c r="A285" s="1"/>
      <c r="B285" s="1"/>
      <c r="O285" s="1"/>
      <c r="Q285" s="1"/>
      <c r="R285" s="1"/>
    </row>
    <row r="286" spans="1:18">
      <c r="A286" s="1"/>
      <c r="B286" s="1"/>
      <c r="O286" s="1"/>
      <c r="Q286" s="1"/>
      <c r="R286" s="1"/>
    </row>
    <row r="287" spans="1:18">
      <c r="A287" s="1"/>
      <c r="B287" s="1"/>
      <c r="O287" s="1"/>
      <c r="Q287" s="1"/>
      <c r="R287" s="1"/>
    </row>
    <row r="288" spans="1:18">
      <c r="A288" s="1"/>
      <c r="B288" s="1"/>
      <c r="O288" s="1"/>
      <c r="Q288" s="1"/>
      <c r="R288" s="1"/>
    </row>
    <row r="289" spans="1:18">
      <c r="A289" s="1"/>
      <c r="B289" s="1"/>
      <c r="O289" s="1"/>
      <c r="Q289" s="1"/>
      <c r="R289" s="1"/>
    </row>
    <row r="290" spans="1:18">
      <c r="A290" s="1"/>
      <c r="B290" s="1"/>
      <c r="O290" s="1"/>
      <c r="Q290" s="1"/>
      <c r="R290" s="1"/>
    </row>
    <row r="291" spans="1:18">
      <c r="A291" s="1"/>
      <c r="B291" s="1"/>
      <c r="O291" s="1"/>
      <c r="Q291" s="1"/>
      <c r="R291" s="1"/>
    </row>
    <row r="292" spans="1:18">
      <c r="A292" s="1"/>
      <c r="B292" s="1"/>
      <c r="O292" s="1"/>
      <c r="Q292" s="1"/>
      <c r="R292" s="1"/>
    </row>
    <row r="293" spans="1:18">
      <c r="A293" s="1"/>
      <c r="B293" s="1"/>
      <c r="O293" s="1"/>
      <c r="Q293" s="1"/>
      <c r="R293" s="1"/>
    </row>
    <row r="294" spans="1:18">
      <c r="A294" s="1"/>
      <c r="B294" s="1"/>
      <c r="O294" s="1"/>
      <c r="Q294" s="1"/>
      <c r="R294" s="1"/>
    </row>
    <row r="295" spans="1:18">
      <c r="A295" s="1"/>
      <c r="B295" s="1"/>
      <c r="O295" s="1"/>
      <c r="Q295" s="1"/>
      <c r="R295" s="1"/>
    </row>
    <row r="296" spans="1:18">
      <c r="A296" s="1"/>
      <c r="B296" s="1"/>
      <c r="O296" s="1"/>
      <c r="Q296" s="1"/>
      <c r="R296" s="1"/>
    </row>
    <row r="297" spans="1:18">
      <c r="A297" s="1"/>
      <c r="B297" s="1"/>
      <c r="O297" s="1"/>
      <c r="Q297" s="1"/>
      <c r="R297" s="1"/>
    </row>
    <row r="298" spans="1:18">
      <c r="A298" s="1"/>
      <c r="B298" s="1"/>
      <c r="O298" s="1"/>
      <c r="Q298" s="1"/>
      <c r="R298" s="1"/>
    </row>
    <row r="299" spans="1:18">
      <c r="A299" s="1"/>
      <c r="B299" s="1"/>
      <c r="O299" s="1"/>
      <c r="Q299" s="1"/>
      <c r="R299" s="1"/>
    </row>
    <row r="300" spans="1:18">
      <c r="A300" s="1"/>
      <c r="B300" s="1"/>
      <c r="O300" s="1"/>
      <c r="Q300" s="1"/>
      <c r="R300" s="1"/>
    </row>
    <row r="301" spans="1:18">
      <c r="A301" s="1"/>
      <c r="B301" s="1"/>
      <c r="O301" s="1"/>
      <c r="Q301" s="1"/>
      <c r="R301" s="1"/>
    </row>
    <row r="302" spans="1:18">
      <c r="A302" s="1"/>
      <c r="B302" s="1"/>
      <c r="O302" s="1"/>
      <c r="Q302" s="1"/>
      <c r="R302" s="1"/>
    </row>
    <row r="303" spans="1:18">
      <c r="A303" s="1"/>
      <c r="B303" s="1"/>
      <c r="O303" s="1"/>
      <c r="Q303" s="1"/>
      <c r="R303" s="1"/>
    </row>
    <row r="304" spans="1:18">
      <c r="A304" s="1"/>
      <c r="B304" s="1"/>
      <c r="O304" s="1"/>
      <c r="Q304" s="1"/>
      <c r="R304" s="1"/>
    </row>
    <row r="305" spans="1:18">
      <c r="A305" s="1"/>
      <c r="B305" s="1"/>
      <c r="O305" s="1"/>
      <c r="Q305" s="1"/>
      <c r="R305" s="1"/>
    </row>
    <row r="306" spans="1:18">
      <c r="A306" s="1"/>
      <c r="B306" s="1"/>
      <c r="O306" s="1"/>
      <c r="Q306" s="1"/>
      <c r="R306" s="1"/>
    </row>
    <row r="307" spans="1:18">
      <c r="A307" s="1"/>
      <c r="B307" s="1"/>
      <c r="O307" s="1"/>
      <c r="Q307" s="1"/>
      <c r="R307" s="1"/>
    </row>
    <row r="308" spans="1:18">
      <c r="A308" s="1"/>
      <c r="B308" s="1"/>
      <c r="O308" s="1"/>
      <c r="Q308" s="1"/>
      <c r="R308" s="1"/>
    </row>
    <row r="309" spans="1:18">
      <c r="A309" s="1"/>
      <c r="B309" s="1"/>
      <c r="O309" s="1"/>
      <c r="Q309" s="1"/>
      <c r="R309" s="1"/>
    </row>
    <row r="310" spans="1:18">
      <c r="A310" s="1"/>
      <c r="B310" s="1"/>
      <c r="O310" s="1"/>
      <c r="Q310" s="1"/>
      <c r="R310" s="1"/>
    </row>
    <row r="311" spans="1:18">
      <c r="A311" s="1"/>
      <c r="B311" s="1"/>
      <c r="O311" s="1"/>
      <c r="Q311" s="1"/>
      <c r="R311" s="1"/>
    </row>
    <row r="312" spans="1:18">
      <c r="A312" s="1"/>
      <c r="B312" s="1"/>
      <c r="O312" s="1"/>
      <c r="Q312" s="1"/>
      <c r="R312" s="1"/>
    </row>
    <row r="313" spans="1:18">
      <c r="A313" s="1"/>
      <c r="B313" s="1"/>
      <c r="O313" s="1"/>
      <c r="Q313" s="1"/>
      <c r="R313" s="1"/>
    </row>
    <row r="314" spans="1:18">
      <c r="A314" s="1"/>
      <c r="B314" s="1"/>
      <c r="O314" s="1"/>
      <c r="Q314" s="1"/>
      <c r="R314" s="1"/>
    </row>
    <row r="315" spans="1:18">
      <c r="A315" s="1"/>
      <c r="B315" s="1"/>
      <c r="O315" s="1"/>
      <c r="Q315" s="1"/>
      <c r="R315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James Stewart</cp:lastModifiedBy>
  <dcterms:created xsi:type="dcterms:W3CDTF">2016-01-29T21:06:43Z</dcterms:created>
  <dcterms:modified xsi:type="dcterms:W3CDTF">2016-09-21T17:26:28Z</dcterms:modified>
</cp:coreProperties>
</file>